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00" windowHeight="8592" tabRatio="763" firstSheet="1" activeTab="5"/>
  </bookViews>
  <sheets>
    <sheet name="Tot. dos. inreg. baza 2017-2020" sheetId="7" r:id="rId1"/>
    <sheet name="Tot. dos. inreg. baza 2017-2022" sheetId="9" r:id="rId2"/>
    <sheet name="01.09.2017-04.07.2019" sheetId="6" r:id="rId3"/>
    <sheet name="05.07.2019-31.07.2020" sheetId="3" r:id="rId4"/>
    <sheet name="01.08.2020-04.11.2020" sheetId="5" r:id="rId5"/>
    <sheet name="05.11.2020-04.03.2022" sheetId="8" r:id="rId6"/>
  </sheets>
  <calcPr calcId="144525"/>
</workbook>
</file>

<file path=xl/sharedStrings.xml><?xml version="1.0" encoding="utf-8"?>
<sst xmlns="http://schemas.openxmlformats.org/spreadsheetml/2006/main" count="264" uniqueCount="49">
  <si>
    <r>
      <t xml:space="preserve">Situație dosare FORME DE EXERCITARE înregistrate în baza de date
perioada </t>
    </r>
    <r>
      <rPr>
        <b/>
        <sz val="14"/>
        <rFont val="Calibri"/>
        <charset val="134"/>
        <scheme val="minor"/>
      </rPr>
      <t>01.09.2017 - 04.11.2020</t>
    </r>
  </si>
  <si>
    <t>Nr. crt</t>
  </si>
  <si>
    <t>Filiala</t>
  </si>
  <si>
    <t>Total dosare înregistrate</t>
  </si>
  <si>
    <t>Pondere</t>
  </si>
  <si>
    <t xml:space="preserve">Alba </t>
  </si>
  <si>
    <t>Arad</t>
  </si>
  <si>
    <t>Argeș</t>
  </si>
  <si>
    <t>Bacău</t>
  </si>
  <si>
    <t xml:space="preserve">Bihor </t>
  </si>
  <si>
    <t>Brăila</t>
  </si>
  <si>
    <t>Brașov</t>
  </si>
  <si>
    <t>Covasna</t>
  </si>
  <si>
    <t>Harghita</t>
  </si>
  <si>
    <t>Total Filiala Brașov + Covasna + Harghita</t>
  </si>
  <si>
    <t>București</t>
  </si>
  <si>
    <t>Buzău</t>
  </si>
  <si>
    <t>Ialomița</t>
  </si>
  <si>
    <t>Călărași</t>
  </si>
  <si>
    <t>Total Filiala Ialomița + Călărași</t>
  </si>
  <si>
    <t>Cluj</t>
  </si>
  <si>
    <t>Constanța</t>
  </si>
  <si>
    <t>Dâmbovița</t>
  </si>
  <si>
    <t>Dolj</t>
  </si>
  <si>
    <t>Gorj</t>
  </si>
  <si>
    <t>Total Filiala Dolj + Gorj</t>
  </si>
  <si>
    <t>Galați</t>
  </si>
  <si>
    <t>Hunedoara</t>
  </si>
  <si>
    <t>Iași</t>
  </si>
  <si>
    <t>Vaslui</t>
  </si>
  <si>
    <t>Total Filiala Iași + Vaslui</t>
  </si>
  <si>
    <t>Maramureș</t>
  </si>
  <si>
    <t>Mureș</t>
  </si>
  <si>
    <t>Neamț</t>
  </si>
  <si>
    <t>Olt</t>
  </si>
  <si>
    <t>Prahova</t>
  </si>
  <si>
    <t>Sălaj</t>
  </si>
  <si>
    <t>Satu Mare</t>
  </si>
  <si>
    <t>Sibiu</t>
  </si>
  <si>
    <t>Timiș</t>
  </si>
  <si>
    <t>Tulcea</t>
  </si>
  <si>
    <t>Vâlcea</t>
  </si>
  <si>
    <t>Vrancea</t>
  </si>
  <si>
    <t>Grand Total</t>
  </si>
  <si>
    <r>
      <t xml:space="preserve">Situație dosare FORME DE EXERCITARE înregistrate în baza de date
perioada </t>
    </r>
    <r>
      <rPr>
        <b/>
        <sz val="14"/>
        <rFont val="Calibri"/>
        <charset val="134"/>
        <scheme val="minor"/>
      </rPr>
      <t>01.09.2017 - 04.03.2022</t>
    </r>
  </si>
  <si>
    <t>Situație dosare FORME DE EXERCITARE înregistrate în baza de date
perioada 01.09.2017 - 04.07.2019</t>
  </si>
  <si>
    <t>Situație dosare FORME DE EXERCITARE înregistrate în baza de date
perioada 05.07.2019 - 31.07.2020</t>
  </si>
  <si>
    <t>Situație dosare FORME DE EXERCITARE înregistrate în baza de date
perioada 01.08.2020 - 04.11.2020</t>
  </si>
  <si>
    <t>Situație dosare FORME DE EXERCITARE înregistrate în baza de date
perioada 05.11.2020 - 04.03.2022</t>
  </si>
</sst>
</file>

<file path=xl/styles.xml><?xml version="1.0" encoding="utf-8"?>
<styleSheet xmlns="http://schemas.openxmlformats.org/spreadsheetml/2006/main">
  <numFmts count="4">
    <numFmt numFmtId="176" formatCode="_-&quot;£&quot;* #,##0.00_-;\-&quot;£&quot;* #,##0.00_-;_-&quot;£&quot;* &quot;-&quot;??_-;_-@_-"/>
    <numFmt numFmtId="177" formatCode="_-* #,##0_-;\-* #,##0_-;_-* &quot;-&quot;_-;_-@_-"/>
    <numFmt numFmtId="178" formatCode="_-* #,##0.00_-;\-* #,##0.00_-;_-* &quot;-&quot;??_-;_-@_-"/>
    <numFmt numFmtId="179" formatCode="_-&quot;£&quot;* #,##0_-;\-&quot;£&quot;* #,##0_-;_-&quot;£&quot;* &quot;-&quot;_-;_-@_-"/>
  </numFmts>
  <fonts count="27">
    <font>
      <sz val="11"/>
      <color theme="1"/>
      <name val="Calibri"/>
      <charset val="238"/>
      <scheme val="minor"/>
    </font>
    <font>
      <b/>
      <sz val="11"/>
      <color theme="1"/>
      <name val="Calibri"/>
      <charset val="134"/>
      <scheme val="minor"/>
    </font>
    <font>
      <b/>
      <sz val="12"/>
      <name val="Calibri"/>
      <charset val="134"/>
      <scheme val="minor"/>
    </font>
    <font>
      <b/>
      <i/>
      <sz val="11"/>
      <color theme="1"/>
      <name val="Calibri"/>
      <charset val="134"/>
      <scheme val="minor"/>
    </font>
    <font>
      <b/>
      <sz val="14"/>
      <color theme="1"/>
      <name val="Calibri"/>
      <charset val="134"/>
      <scheme val="minor"/>
    </font>
    <font>
      <b/>
      <sz val="14"/>
      <name val="Calibri"/>
      <charset val="134"/>
      <scheme val="minor"/>
    </font>
    <font>
      <sz val="12"/>
      <color theme="1"/>
      <name val="Calibri"/>
      <charset val="134"/>
      <scheme val="minor"/>
    </font>
    <font>
      <sz val="11"/>
      <color theme="1"/>
      <name val="Calibri"/>
      <charset val="0"/>
      <scheme val="minor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sz val="11"/>
      <color theme="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1"/>
      <color theme="1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</fills>
  <borders count="2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177" fontId="8" fillId="0" borderId="0" applyFont="0" applyFill="0" applyBorder="0" applyAlignment="0" applyProtection="0">
      <alignment vertical="center"/>
    </xf>
    <xf numFmtId="179" fontId="8" fillId="0" borderId="0" applyFont="0" applyFill="0" applyBorder="0" applyAlignment="0" applyProtection="0">
      <alignment vertical="center"/>
    </xf>
    <xf numFmtId="176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3" fillId="12" borderId="21" applyNumberFormat="0" applyAlignment="0" applyProtection="0">
      <alignment vertical="center"/>
    </xf>
    <xf numFmtId="0" fontId="14" fillId="0" borderId="22" applyNumberFormat="0" applyFill="0" applyAlignment="0" applyProtection="0">
      <alignment vertical="center"/>
    </xf>
    <xf numFmtId="0" fontId="8" fillId="15" borderId="23" applyNumberFormat="0" applyFon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20" fillId="0" borderId="25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23" borderId="26" applyNumberFormat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2" fillId="25" borderId="27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4" fillId="25" borderId="26" applyNumberFormat="0" applyAlignment="0" applyProtection="0">
      <alignment vertical="center"/>
    </xf>
    <xf numFmtId="0" fontId="12" fillId="0" borderId="20" applyNumberFormat="0" applyFill="0" applyAlignment="0" applyProtection="0">
      <alignment vertical="center"/>
    </xf>
    <xf numFmtId="0" fontId="15" fillId="0" borderId="24" applyNumberFormat="0" applyFill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1" fillId="0" borderId="8" xfId="0" applyFont="1" applyBorder="1">
      <alignment vertical="center"/>
    </xf>
    <xf numFmtId="0" fontId="1" fillId="0" borderId="8" xfId="0" applyFont="1" applyFill="1" applyBorder="1" applyAlignment="1">
      <alignment horizontal="center" vertical="center"/>
    </xf>
    <xf numFmtId="10" fontId="1" fillId="0" borderId="9" xfId="6" applyNumberFormat="1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1" fillId="0" borderId="11" xfId="0" applyFont="1" applyBorder="1">
      <alignment vertical="center"/>
    </xf>
    <xf numFmtId="0" fontId="1" fillId="0" borderId="11" xfId="0" applyFont="1" applyFill="1" applyBorder="1" applyAlignment="1">
      <alignment horizontal="center" vertical="center"/>
    </xf>
    <xf numFmtId="10" fontId="1" fillId="0" borderId="12" xfId="6" applyNumberFormat="1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3" fillId="3" borderId="11" xfId="0" applyFont="1" applyFill="1" applyBorder="1" applyAlignment="1">
      <alignment vertical="center" wrapText="1"/>
    </xf>
    <xf numFmtId="0" fontId="1" fillId="4" borderId="11" xfId="0" applyFont="1" applyFill="1" applyBorder="1" applyAlignment="1">
      <alignment horizontal="center" vertical="center"/>
    </xf>
    <xf numFmtId="10" fontId="3" fillId="3" borderId="12" xfId="0" applyNumberFormat="1" applyFont="1" applyFill="1" applyBorder="1" applyAlignment="1">
      <alignment horizontal="center" vertical="center"/>
    </xf>
    <xf numFmtId="10" fontId="3" fillId="3" borderId="12" xfId="6" applyNumberFormat="1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" fillId="0" borderId="14" xfId="0" applyFont="1" applyBorder="1">
      <alignment vertical="center"/>
    </xf>
    <xf numFmtId="0" fontId="1" fillId="0" borderId="14" xfId="0" applyFont="1" applyFill="1" applyBorder="1" applyAlignment="1">
      <alignment horizontal="center" vertical="center"/>
    </xf>
    <xf numFmtId="10" fontId="1" fillId="0" borderId="15" xfId="6" applyNumberFormat="1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5" xfId="0" applyFont="1" applyBorder="1">
      <alignment vertical="center"/>
    </xf>
    <xf numFmtId="0" fontId="4" fillId="2" borderId="5" xfId="0" applyFont="1" applyFill="1" applyBorder="1" applyAlignment="1">
      <alignment horizontal="center" vertical="center"/>
    </xf>
    <xf numFmtId="10" fontId="1" fillId="0" borderId="6" xfId="0" applyNumberFormat="1" applyFont="1" applyBorder="1" applyAlignment="1">
      <alignment horizontal="center" vertical="center"/>
    </xf>
    <xf numFmtId="0" fontId="3" fillId="4" borderId="1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6" fillId="0" borderId="0" xfId="0" applyFont="1">
      <alignment vertical="center"/>
    </xf>
    <xf numFmtId="0" fontId="1" fillId="0" borderId="19" xfId="0" applyFont="1" applyBorder="1">
      <alignment vertical="center"/>
    </xf>
    <xf numFmtId="0" fontId="1" fillId="0" borderId="19" xfId="0" applyFont="1" applyBorder="1" applyAlignment="1">
      <alignment horizontal="center" vertical="center"/>
    </xf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colors>
    <mruColors>
      <color rgb="00000000"/>
      <color rgb="00DDEBF7"/>
      <color rgb="00D3FFC9"/>
      <color rgb="0089FF5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1"/>
  <sheetViews>
    <sheetView zoomScale="80" zoomScaleNormal="80" topLeftCell="A11" workbookViewId="0">
      <selection activeCell="J28" sqref="J28"/>
    </sheetView>
  </sheetViews>
  <sheetFormatPr defaultColWidth="9.10185185185185" defaultRowHeight="14.4" outlineLevelCol="6"/>
  <cols>
    <col min="1" max="1" width="11.3333333333333" customWidth="1"/>
    <col min="2" max="2" width="27.1018518518519" customWidth="1"/>
    <col min="3" max="3" width="24" customWidth="1"/>
    <col min="4" max="4" width="25.2222222222222" style="1" customWidth="1"/>
  </cols>
  <sheetData>
    <row r="1" ht="88.05" customHeight="1" spans="1:4">
      <c r="A1" s="38" t="s">
        <v>0</v>
      </c>
      <c r="B1" s="39"/>
      <c r="C1" s="39"/>
      <c r="D1" s="40"/>
    </row>
    <row r="2" spans="1:4">
      <c r="A2" s="5" t="s">
        <v>1</v>
      </c>
      <c r="B2" s="6" t="s">
        <v>2</v>
      </c>
      <c r="C2" s="7" t="s">
        <v>3</v>
      </c>
      <c r="D2" s="8" t="s">
        <v>4</v>
      </c>
    </row>
    <row r="3" spans="1:4">
      <c r="A3" s="9">
        <v>1</v>
      </c>
      <c r="B3" s="10" t="s">
        <v>5</v>
      </c>
      <c r="C3" s="34">
        <v>32</v>
      </c>
      <c r="D3" s="12">
        <f>C3/C41</f>
        <v>0.00776887594076232</v>
      </c>
    </row>
    <row r="4" spans="1:4">
      <c r="A4" s="13">
        <v>2</v>
      </c>
      <c r="B4" s="14" t="s">
        <v>6</v>
      </c>
      <c r="C4" s="35">
        <v>91</v>
      </c>
      <c r="D4" s="16">
        <f>C4/C41</f>
        <v>0.0220927409565429</v>
      </c>
    </row>
    <row r="5" ht="15.6" spans="1:7">
      <c r="A5" s="13">
        <v>3</v>
      </c>
      <c r="B5" s="14" t="s">
        <v>7</v>
      </c>
      <c r="C5" s="35">
        <v>100</v>
      </c>
      <c r="D5" s="16">
        <f>C5/C41</f>
        <v>0.0242777373148823</v>
      </c>
      <c r="G5" s="41"/>
    </row>
    <row r="6" spans="1:4">
      <c r="A6" s="13">
        <v>4</v>
      </c>
      <c r="B6" s="14" t="s">
        <v>8</v>
      </c>
      <c r="C6" s="35">
        <v>74</v>
      </c>
      <c r="D6" s="16">
        <f>C6/C41</f>
        <v>0.0179655256130129</v>
      </c>
    </row>
    <row r="7" spans="1:4">
      <c r="A7" s="13">
        <v>5</v>
      </c>
      <c r="B7" s="14" t="s">
        <v>9</v>
      </c>
      <c r="C7" s="35">
        <v>123</v>
      </c>
      <c r="D7" s="16">
        <f>C7/C41</f>
        <v>0.0298616168973052</v>
      </c>
    </row>
    <row r="8" spans="1:4">
      <c r="A8" s="13">
        <v>6</v>
      </c>
      <c r="B8" s="14" t="s">
        <v>10</v>
      </c>
      <c r="C8" s="35">
        <v>32</v>
      </c>
      <c r="D8" s="16">
        <f>C8/C41</f>
        <v>0.00776887594076232</v>
      </c>
    </row>
    <row r="9" spans="1:4">
      <c r="A9" s="17">
        <v>7</v>
      </c>
      <c r="B9" s="14" t="s">
        <v>11</v>
      </c>
      <c r="C9" s="35">
        <v>158</v>
      </c>
      <c r="D9" s="16">
        <f>C9/C41</f>
        <v>0.038358824957514</v>
      </c>
    </row>
    <row r="10" spans="1:4">
      <c r="A10" s="17"/>
      <c r="B10" s="14" t="s">
        <v>12</v>
      </c>
      <c r="C10" s="35">
        <v>13</v>
      </c>
      <c r="D10" s="16">
        <f>C10/C41</f>
        <v>0.00315610585093469</v>
      </c>
    </row>
    <row r="11" spans="1:4">
      <c r="A11" s="17"/>
      <c r="B11" s="14" t="s">
        <v>13</v>
      </c>
      <c r="C11" s="35">
        <v>19</v>
      </c>
      <c r="D11" s="16">
        <f>C11/C41</f>
        <v>0.00461277008982763</v>
      </c>
    </row>
    <row r="12" ht="28.8" spans="1:4">
      <c r="A12" s="17"/>
      <c r="B12" s="18" t="s">
        <v>14</v>
      </c>
      <c r="C12" s="36">
        <f>SUM(C9:C11)</f>
        <v>190</v>
      </c>
      <c r="D12" s="20">
        <f>C12/C41</f>
        <v>0.0461277008982763</v>
      </c>
    </row>
    <row r="13" spans="1:4">
      <c r="A13" s="17">
        <v>8</v>
      </c>
      <c r="B13" s="14" t="s">
        <v>15</v>
      </c>
      <c r="C13" s="35">
        <v>1448</v>
      </c>
      <c r="D13" s="16">
        <f>C13/C41</f>
        <v>0.351541636319495</v>
      </c>
    </row>
    <row r="14" spans="1:4">
      <c r="A14" s="17">
        <v>9</v>
      </c>
      <c r="B14" s="14" t="s">
        <v>16</v>
      </c>
      <c r="C14" s="35">
        <v>46</v>
      </c>
      <c r="D14" s="16">
        <f>C14/C41</f>
        <v>0.0111677591648458</v>
      </c>
    </row>
    <row r="15" spans="1:4">
      <c r="A15" s="17">
        <v>10</v>
      </c>
      <c r="B15" s="14" t="s">
        <v>17</v>
      </c>
      <c r="C15" s="35">
        <v>24</v>
      </c>
      <c r="D15" s="16">
        <f>C15/C41</f>
        <v>0.00582665695557174</v>
      </c>
    </row>
    <row r="16" spans="1:4">
      <c r="A16" s="17"/>
      <c r="B16" s="14" t="s">
        <v>18</v>
      </c>
      <c r="C16" s="35">
        <v>13</v>
      </c>
      <c r="D16" s="16">
        <f>C16/C41</f>
        <v>0.00315610585093469</v>
      </c>
    </row>
    <row r="17" spans="1:4">
      <c r="A17" s="17"/>
      <c r="B17" s="18" t="s">
        <v>19</v>
      </c>
      <c r="C17" s="36">
        <f>SUM(C15:C16)</f>
        <v>37</v>
      </c>
      <c r="D17" s="21">
        <f>C17/C41</f>
        <v>0.00898276280650643</v>
      </c>
    </row>
    <row r="18" spans="1:4">
      <c r="A18" s="17">
        <v>11</v>
      </c>
      <c r="B18" s="14" t="s">
        <v>20</v>
      </c>
      <c r="C18" s="35">
        <v>336</v>
      </c>
      <c r="D18" s="16">
        <f>C18/C41</f>
        <v>0.0815731973780044</v>
      </c>
    </row>
    <row r="19" spans="1:4">
      <c r="A19" s="17">
        <v>12</v>
      </c>
      <c r="B19" s="14" t="s">
        <v>21</v>
      </c>
      <c r="C19" s="35">
        <v>230</v>
      </c>
      <c r="D19" s="16">
        <f>C19/C41</f>
        <v>0.0558387958242292</v>
      </c>
    </row>
    <row r="20" spans="1:4">
      <c r="A20" s="17">
        <v>13</v>
      </c>
      <c r="B20" s="14" t="s">
        <v>22</v>
      </c>
      <c r="C20" s="35">
        <v>46</v>
      </c>
      <c r="D20" s="16">
        <f>C20/C41</f>
        <v>0.0111677591648458</v>
      </c>
    </row>
    <row r="21" spans="1:4">
      <c r="A21" s="17">
        <v>14</v>
      </c>
      <c r="B21" s="14" t="s">
        <v>23</v>
      </c>
      <c r="C21" s="35">
        <v>75</v>
      </c>
      <c r="D21" s="16">
        <f>C21/C41</f>
        <v>0.0182083029861617</v>
      </c>
    </row>
    <row r="22" spans="1:4">
      <c r="A22" s="17"/>
      <c r="B22" s="14" t="s">
        <v>24</v>
      </c>
      <c r="C22" s="35">
        <v>29</v>
      </c>
      <c r="D22" s="16">
        <f>C22/C41</f>
        <v>0.00704054382131585</v>
      </c>
    </row>
    <row r="23" spans="1:4">
      <c r="A23" s="17"/>
      <c r="B23" s="18" t="s">
        <v>25</v>
      </c>
      <c r="C23" s="36">
        <f>SUM(C21:C22)</f>
        <v>104</v>
      </c>
      <c r="D23" s="21">
        <f>C23/C41</f>
        <v>0.0252488468074775</v>
      </c>
    </row>
    <row r="24" spans="1:4">
      <c r="A24" s="17">
        <v>15</v>
      </c>
      <c r="B24" s="14" t="s">
        <v>26</v>
      </c>
      <c r="C24" s="35">
        <v>52</v>
      </c>
      <c r="D24" s="16">
        <f>C24/C41</f>
        <v>0.0126244234037388</v>
      </c>
    </row>
    <row r="25" spans="1:4">
      <c r="A25" s="17">
        <v>16</v>
      </c>
      <c r="B25" s="14" t="s">
        <v>27</v>
      </c>
      <c r="C25" s="35">
        <v>68</v>
      </c>
      <c r="D25" s="16">
        <f>C25/C41</f>
        <v>0.0165088613741199</v>
      </c>
    </row>
    <row r="26" spans="1:4">
      <c r="A26" s="17">
        <v>17</v>
      </c>
      <c r="B26" s="14" t="s">
        <v>28</v>
      </c>
      <c r="C26" s="35">
        <v>243</v>
      </c>
      <c r="D26" s="16">
        <f>C26/C41</f>
        <v>0.0589949016751639</v>
      </c>
    </row>
    <row r="27" spans="1:4">
      <c r="A27" s="17"/>
      <c r="B27" s="14" t="s">
        <v>29</v>
      </c>
      <c r="C27" s="35">
        <v>13</v>
      </c>
      <c r="D27" s="16">
        <f>C27/C41</f>
        <v>0.00315610585093469</v>
      </c>
    </row>
    <row r="28" spans="1:4">
      <c r="A28" s="17"/>
      <c r="B28" s="18" t="s">
        <v>30</v>
      </c>
      <c r="C28" s="36">
        <f>SUM(C26:C27)</f>
        <v>256</v>
      </c>
      <c r="D28" s="21">
        <f>C28/C41</f>
        <v>0.0621510075260986</v>
      </c>
    </row>
    <row r="29" spans="1:4">
      <c r="A29" s="17">
        <v>18</v>
      </c>
      <c r="B29" s="14" t="s">
        <v>31</v>
      </c>
      <c r="C29" s="35">
        <v>106</v>
      </c>
      <c r="D29" s="16">
        <f>C29/C41</f>
        <v>0.0257344015537752</v>
      </c>
    </row>
    <row r="30" spans="1:4">
      <c r="A30" s="17">
        <v>19</v>
      </c>
      <c r="B30" s="14" t="s">
        <v>32</v>
      </c>
      <c r="C30" s="35">
        <v>82</v>
      </c>
      <c r="D30" s="16">
        <f>C30/C41</f>
        <v>0.0199077445982034</v>
      </c>
    </row>
    <row r="31" spans="1:4">
      <c r="A31" s="17">
        <v>20</v>
      </c>
      <c r="B31" s="14" t="s">
        <v>33</v>
      </c>
      <c r="C31" s="35">
        <v>60</v>
      </c>
      <c r="D31" s="16">
        <f>C31/C41</f>
        <v>0.0145666423889294</v>
      </c>
    </row>
    <row r="32" spans="1:4">
      <c r="A32" s="17">
        <v>21</v>
      </c>
      <c r="B32" s="14" t="s">
        <v>34</v>
      </c>
      <c r="C32" s="35">
        <v>20</v>
      </c>
      <c r="D32" s="16">
        <f>C32/C41</f>
        <v>0.00485554746297645</v>
      </c>
    </row>
    <row r="33" spans="1:4">
      <c r="A33" s="17">
        <v>22</v>
      </c>
      <c r="B33" s="14" t="s">
        <v>35</v>
      </c>
      <c r="C33" s="35">
        <v>80</v>
      </c>
      <c r="D33" s="16">
        <f>C33/C41</f>
        <v>0.0194221898519058</v>
      </c>
    </row>
    <row r="34" spans="1:4">
      <c r="A34" s="17">
        <v>23</v>
      </c>
      <c r="B34" s="14" t="s">
        <v>36</v>
      </c>
      <c r="C34" s="35">
        <v>40</v>
      </c>
      <c r="D34" s="16">
        <f>C34/C41</f>
        <v>0.0097110949259529</v>
      </c>
    </row>
    <row r="35" spans="1:4">
      <c r="A35" s="17">
        <v>24</v>
      </c>
      <c r="B35" s="14" t="s">
        <v>37</v>
      </c>
      <c r="C35" s="35">
        <v>44</v>
      </c>
      <c r="D35" s="16">
        <f>C35/C41</f>
        <v>0.0106822044185482</v>
      </c>
    </row>
    <row r="36" spans="1:4">
      <c r="A36" s="17">
        <v>25</v>
      </c>
      <c r="B36" s="14" t="s">
        <v>38</v>
      </c>
      <c r="C36" s="35">
        <v>69</v>
      </c>
      <c r="D36" s="16">
        <f>C36/C41</f>
        <v>0.0167516387472688</v>
      </c>
    </row>
    <row r="37" spans="1:4">
      <c r="A37" s="17">
        <v>26</v>
      </c>
      <c r="B37" s="14" t="s">
        <v>39</v>
      </c>
      <c r="C37" s="35">
        <v>279</v>
      </c>
      <c r="D37" s="16">
        <f>C37/C41</f>
        <v>0.0677348871085215</v>
      </c>
    </row>
    <row r="38" spans="1:4">
      <c r="A38" s="17">
        <v>27</v>
      </c>
      <c r="B38" s="14" t="s">
        <v>40</v>
      </c>
      <c r="C38" s="35">
        <v>5</v>
      </c>
      <c r="D38" s="16">
        <f>C38/C41</f>
        <v>0.00121388686574411</v>
      </c>
    </row>
    <row r="39" spans="1:4">
      <c r="A39" s="17">
        <v>28</v>
      </c>
      <c r="B39" s="14" t="s">
        <v>41</v>
      </c>
      <c r="C39" s="35">
        <v>40</v>
      </c>
      <c r="D39" s="16">
        <f>C39/C41</f>
        <v>0.0097110949259529</v>
      </c>
    </row>
    <row r="40" ht="15.15" spans="1:4">
      <c r="A40" s="22">
        <v>29</v>
      </c>
      <c r="B40" s="42" t="s">
        <v>42</v>
      </c>
      <c r="C40" s="43">
        <v>29</v>
      </c>
      <c r="D40" s="25">
        <f>C40/C41</f>
        <v>0.00704054382131585</v>
      </c>
    </row>
    <row r="41" ht="27.6" customHeight="1" spans="1:4">
      <c r="A41" s="26"/>
      <c r="B41" s="27" t="s">
        <v>43</v>
      </c>
      <c r="C41" s="28">
        <f>SUM(C3:C11,C13:C16,C18:C22,C24:C27,C29:C40)</f>
        <v>4119</v>
      </c>
      <c r="D41" s="29">
        <f>SUM(D3:D11,D13:D16,D18:D22,D24:D27,D29:D40)</f>
        <v>1</v>
      </c>
    </row>
  </sheetData>
  <mergeCells count="5">
    <mergeCell ref="A1:D1"/>
    <mergeCell ref="A9:A12"/>
    <mergeCell ref="A15:A17"/>
    <mergeCell ref="A21:A23"/>
    <mergeCell ref="A26:A28"/>
  </mergeCells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1"/>
  <sheetViews>
    <sheetView zoomScale="80" zoomScaleNormal="80" topLeftCell="A18" workbookViewId="0">
      <selection activeCell="I32" sqref="I32"/>
    </sheetView>
  </sheetViews>
  <sheetFormatPr defaultColWidth="9.10185185185185" defaultRowHeight="14.4" outlineLevelCol="6"/>
  <cols>
    <col min="1" max="1" width="11.3333333333333" customWidth="1"/>
    <col min="2" max="2" width="27.1018518518519" customWidth="1"/>
    <col min="3" max="3" width="24" customWidth="1"/>
    <col min="4" max="4" width="25.2222222222222" style="1" customWidth="1"/>
  </cols>
  <sheetData>
    <row r="1" ht="88.05" customHeight="1" spans="1:4">
      <c r="A1" s="38" t="s">
        <v>44</v>
      </c>
      <c r="B1" s="39"/>
      <c r="C1" s="39"/>
      <c r="D1" s="40"/>
    </row>
    <row r="2" spans="1:4">
      <c r="A2" s="5" t="s">
        <v>1</v>
      </c>
      <c r="B2" s="6" t="s">
        <v>2</v>
      </c>
      <c r="C2" s="7" t="s">
        <v>3</v>
      </c>
      <c r="D2" s="8" t="s">
        <v>4</v>
      </c>
    </row>
    <row r="3" spans="1:4">
      <c r="A3" s="9">
        <v>1</v>
      </c>
      <c r="B3" s="10" t="s">
        <v>5</v>
      </c>
      <c r="C3" s="34">
        <f>'01.09.2017-04.07.2019'!C3+'05.07.2019-31.07.2020'!C3+'01.08.2020-04.11.2020'!C3+'05.11.2020-04.03.2022'!C3</f>
        <v>54</v>
      </c>
      <c r="D3" s="12">
        <f>C3/C41</f>
        <v>0.00778658976207642</v>
      </c>
    </row>
    <row r="4" spans="1:4">
      <c r="A4" s="13">
        <v>2</v>
      </c>
      <c r="B4" s="14" t="s">
        <v>6</v>
      </c>
      <c r="C4" s="34">
        <f>'01.09.2017-04.07.2019'!C4+'05.07.2019-31.07.2020'!C4+'01.08.2020-04.11.2020'!C4+'05.11.2020-04.03.2022'!C4</f>
        <v>133</v>
      </c>
      <c r="D4" s="16">
        <f>C4/C41</f>
        <v>0.0191780821917808</v>
      </c>
    </row>
    <row r="5" ht="15.6" spans="1:7">
      <c r="A5" s="13">
        <v>3</v>
      </c>
      <c r="B5" s="14" t="s">
        <v>7</v>
      </c>
      <c r="C5" s="34">
        <f>'01.09.2017-04.07.2019'!C5+'05.07.2019-31.07.2020'!C5+'01.08.2020-04.11.2020'!C5+'05.11.2020-04.03.2022'!C5</f>
        <v>166</v>
      </c>
      <c r="D5" s="16">
        <f>C5/C41</f>
        <v>0.0239365537130497</v>
      </c>
      <c r="G5" s="41"/>
    </row>
    <row r="6" spans="1:4">
      <c r="A6" s="13">
        <v>4</v>
      </c>
      <c r="B6" s="14" t="s">
        <v>8</v>
      </c>
      <c r="C6" s="34">
        <f>'01.09.2017-04.07.2019'!C6+'05.07.2019-31.07.2020'!C6+'01.08.2020-04.11.2020'!C6+'05.11.2020-04.03.2022'!C6</f>
        <v>118</v>
      </c>
      <c r="D6" s="16">
        <f>C6/C41</f>
        <v>0.017015140591204</v>
      </c>
    </row>
    <row r="7" spans="1:4">
      <c r="A7" s="13">
        <v>5</v>
      </c>
      <c r="B7" s="14" t="s">
        <v>9</v>
      </c>
      <c r="C7" s="34">
        <f>'01.09.2017-04.07.2019'!C7+'05.07.2019-31.07.2020'!C7+'01.08.2020-04.11.2020'!C7+'05.11.2020-04.03.2022'!C7</f>
        <v>198</v>
      </c>
      <c r="D7" s="16">
        <f>C7/C41</f>
        <v>0.0285508291276136</v>
      </c>
    </row>
    <row r="8" spans="1:4">
      <c r="A8" s="13">
        <v>6</v>
      </c>
      <c r="B8" s="14" t="s">
        <v>10</v>
      </c>
      <c r="C8" s="34">
        <f>'01.09.2017-04.07.2019'!C8+'05.07.2019-31.07.2020'!C8+'01.08.2020-04.11.2020'!C8+'05.11.2020-04.03.2022'!C8</f>
        <v>38</v>
      </c>
      <c r="D8" s="16">
        <f>C8/C41</f>
        <v>0.00547945205479452</v>
      </c>
    </row>
    <row r="9" spans="1:4">
      <c r="A9" s="17">
        <v>7</v>
      </c>
      <c r="B9" s="14" t="s">
        <v>11</v>
      </c>
      <c r="C9" s="34">
        <f>'01.09.2017-04.07.2019'!C9+'05.07.2019-31.07.2020'!C9+'01.08.2020-04.11.2020'!C9+'05.11.2020-04.03.2022'!C9</f>
        <v>276</v>
      </c>
      <c r="D9" s="16">
        <f>C9/C41</f>
        <v>0.0397981254506128</v>
      </c>
    </row>
    <row r="10" spans="1:4">
      <c r="A10" s="17"/>
      <c r="B10" s="14" t="s">
        <v>12</v>
      </c>
      <c r="C10" s="34">
        <f>'01.09.2017-04.07.2019'!C10+'05.07.2019-31.07.2020'!C10+'01.08.2020-04.11.2020'!C10+'05.11.2020-04.03.2022'!C10</f>
        <v>21</v>
      </c>
      <c r="D10" s="16">
        <f>C10/C41</f>
        <v>0.0030281182408075</v>
      </c>
    </row>
    <row r="11" spans="1:4">
      <c r="A11" s="17"/>
      <c r="B11" s="14" t="s">
        <v>13</v>
      </c>
      <c r="C11" s="34">
        <f>'01.09.2017-04.07.2019'!C11+'05.07.2019-31.07.2020'!C11+'01.08.2020-04.11.2020'!C11+'05.11.2020-04.03.2022'!C11</f>
        <v>35</v>
      </c>
      <c r="D11" s="16">
        <f>C11/C41</f>
        <v>0.00504686373467916</v>
      </c>
    </row>
    <row r="12" ht="28.8" spans="1:4">
      <c r="A12" s="17"/>
      <c r="B12" s="18" t="s">
        <v>14</v>
      </c>
      <c r="C12" s="36">
        <f>SUM(C9:C11)</f>
        <v>332</v>
      </c>
      <c r="D12" s="20">
        <f>C12/C41</f>
        <v>0.0478731074260995</v>
      </c>
    </row>
    <row r="13" spans="1:4">
      <c r="A13" s="17">
        <v>8</v>
      </c>
      <c r="B13" s="14" t="s">
        <v>15</v>
      </c>
      <c r="C13" s="35">
        <f>'01.09.2017-04.07.2019'!C13+'05.07.2019-31.07.2020'!C13+'01.08.2020-04.11.2020'!C13+'05.11.2020-04.03.2022'!C13</f>
        <v>2631</v>
      </c>
      <c r="D13" s="16">
        <f>C13/C41</f>
        <v>0.379379956741168</v>
      </c>
    </row>
    <row r="14" spans="1:4">
      <c r="A14" s="17">
        <v>9</v>
      </c>
      <c r="B14" s="14" t="s">
        <v>16</v>
      </c>
      <c r="C14" s="35">
        <f>'01.09.2017-04.07.2019'!C14+'05.07.2019-31.07.2020'!C14+'01.08.2020-04.11.2020'!C14+'05.11.2020-04.03.2022'!C14</f>
        <v>74</v>
      </c>
      <c r="D14" s="16">
        <f>C14/C41</f>
        <v>0.0106705118961788</v>
      </c>
    </row>
    <row r="15" spans="1:4">
      <c r="A15" s="17">
        <v>10</v>
      </c>
      <c r="B15" s="14" t="s">
        <v>17</v>
      </c>
      <c r="C15" s="35">
        <f>'01.09.2017-04.07.2019'!C15+'05.07.2019-31.07.2020'!C15+'01.08.2020-04.11.2020'!C15+'05.11.2020-04.03.2022'!C15</f>
        <v>39</v>
      </c>
      <c r="D15" s="16">
        <f>C15/C41</f>
        <v>0.00562364816149964</v>
      </c>
    </row>
    <row r="16" spans="1:4">
      <c r="A16" s="17"/>
      <c r="B16" s="14" t="s">
        <v>18</v>
      </c>
      <c r="C16" s="35">
        <f>'01.09.2017-04.07.2019'!C16+'05.07.2019-31.07.2020'!C16+'01.08.2020-04.11.2020'!C16+'05.11.2020-04.03.2022'!C16</f>
        <v>22</v>
      </c>
      <c r="D16" s="16">
        <f>C16/C41</f>
        <v>0.00317231434751262</v>
      </c>
    </row>
    <row r="17" spans="1:4">
      <c r="A17" s="17"/>
      <c r="B17" s="18" t="s">
        <v>19</v>
      </c>
      <c r="C17" s="36">
        <f>SUM(C15:C16)</f>
        <v>61</v>
      </c>
      <c r="D17" s="21">
        <f>C17/C41</f>
        <v>0.00879596250901226</v>
      </c>
    </row>
    <row r="18" spans="1:4">
      <c r="A18" s="17">
        <v>11</v>
      </c>
      <c r="B18" s="14" t="s">
        <v>20</v>
      </c>
      <c r="C18" s="35">
        <f>'01.09.2017-04.07.2019'!C18+'05.07.2019-31.07.2020'!C18+'01.08.2020-04.11.2020'!C18+'05.11.2020-04.03.2022'!C18</f>
        <v>502</v>
      </c>
      <c r="D18" s="16">
        <f>C18/C41</f>
        <v>0.0723864455659697</v>
      </c>
    </row>
    <row r="19" spans="1:4">
      <c r="A19" s="17">
        <v>12</v>
      </c>
      <c r="B19" s="14" t="s">
        <v>21</v>
      </c>
      <c r="C19" s="35">
        <f>'01.09.2017-04.07.2019'!C19+'05.07.2019-31.07.2020'!C19+'01.08.2020-04.11.2020'!C19+'05.11.2020-04.03.2022'!C19</f>
        <v>356</v>
      </c>
      <c r="D19" s="16">
        <f>C19/C41</f>
        <v>0.0513338139870224</v>
      </c>
    </row>
    <row r="20" spans="1:4">
      <c r="A20" s="17">
        <v>13</v>
      </c>
      <c r="B20" s="14" t="s">
        <v>22</v>
      </c>
      <c r="C20" s="35">
        <f>'01.09.2017-04.07.2019'!C20+'05.07.2019-31.07.2020'!C20+'01.08.2020-04.11.2020'!C20+'05.11.2020-04.03.2022'!C20</f>
        <v>80</v>
      </c>
      <c r="D20" s="16">
        <f>C20/C41</f>
        <v>0.0115356885364095</v>
      </c>
    </row>
    <row r="21" spans="1:4">
      <c r="A21" s="17">
        <v>14</v>
      </c>
      <c r="B21" s="14" t="s">
        <v>23</v>
      </c>
      <c r="C21" s="35">
        <f>'01.09.2017-04.07.2019'!C21+'05.07.2019-31.07.2020'!C21+'01.08.2020-04.11.2020'!C21+'05.11.2020-04.03.2022'!C21</f>
        <v>127</v>
      </c>
      <c r="D21" s="16">
        <f>C21/C41</f>
        <v>0.0183129055515501</v>
      </c>
    </row>
    <row r="22" spans="1:4">
      <c r="A22" s="17"/>
      <c r="B22" s="14" t="s">
        <v>24</v>
      </c>
      <c r="C22" s="35">
        <f>'01.09.2017-04.07.2019'!C22+'05.07.2019-31.07.2020'!C22+'01.08.2020-04.11.2020'!C22+'05.11.2020-04.03.2022'!C22</f>
        <v>50</v>
      </c>
      <c r="D22" s="16">
        <f>C22/C41</f>
        <v>0.00720980533525595</v>
      </c>
    </row>
    <row r="23" spans="1:4">
      <c r="A23" s="17"/>
      <c r="B23" s="18" t="s">
        <v>25</v>
      </c>
      <c r="C23" s="36">
        <f>SUM(C21:C22)</f>
        <v>177</v>
      </c>
      <c r="D23" s="21">
        <f>C23/C41</f>
        <v>0.0255227108868061</v>
      </c>
    </row>
    <row r="24" spans="1:4">
      <c r="A24" s="17">
        <v>15</v>
      </c>
      <c r="B24" s="14" t="s">
        <v>26</v>
      </c>
      <c r="C24" s="35">
        <f>'01.09.2017-04.07.2019'!C24+'05.07.2019-31.07.2020'!C24+'01.08.2020-04.11.2020'!C24+'05.11.2020-04.03.2022'!C24</f>
        <v>77</v>
      </c>
      <c r="D24" s="16">
        <f>C24/C41</f>
        <v>0.0111031002162942</v>
      </c>
    </row>
    <row r="25" spans="1:4">
      <c r="A25" s="17">
        <v>16</v>
      </c>
      <c r="B25" s="14" t="s">
        <v>27</v>
      </c>
      <c r="C25" s="35">
        <f>'01.09.2017-04.07.2019'!C25+'05.07.2019-31.07.2020'!C25+'01.08.2020-04.11.2020'!C25+'05.11.2020-04.03.2022'!C25</f>
        <v>96</v>
      </c>
      <c r="D25" s="16">
        <f>C25/C41</f>
        <v>0.0138428262436914</v>
      </c>
    </row>
    <row r="26" spans="1:4">
      <c r="A26" s="17">
        <v>17</v>
      </c>
      <c r="B26" s="14" t="s">
        <v>28</v>
      </c>
      <c r="C26" s="35">
        <f>'01.09.2017-04.07.2019'!C26+'05.07.2019-31.07.2020'!C26+'01.08.2020-04.11.2020'!C26+'05.11.2020-04.03.2022'!C26</f>
        <v>414</v>
      </c>
      <c r="D26" s="16">
        <f>C26/C41</f>
        <v>0.0596971881759192</v>
      </c>
    </row>
    <row r="27" spans="1:4">
      <c r="A27" s="17"/>
      <c r="B27" s="14" t="s">
        <v>29</v>
      </c>
      <c r="C27" s="35">
        <f>'01.09.2017-04.07.2019'!C27+'05.07.2019-31.07.2020'!C27+'01.08.2020-04.11.2020'!C27+'05.11.2020-04.03.2022'!C27</f>
        <v>29</v>
      </c>
      <c r="D27" s="16">
        <f>C27/C41</f>
        <v>0.00418168709444845</v>
      </c>
    </row>
    <row r="28" spans="1:4">
      <c r="A28" s="17"/>
      <c r="B28" s="18" t="s">
        <v>30</v>
      </c>
      <c r="C28" s="36">
        <f>SUM(C26:C27)</f>
        <v>443</v>
      </c>
      <c r="D28" s="21">
        <f>C28/C41</f>
        <v>0.0638788752703677</v>
      </c>
    </row>
    <row r="29" spans="1:4">
      <c r="A29" s="17">
        <v>18</v>
      </c>
      <c r="B29" s="14" t="s">
        <v>31</v>
      </c>
      <c r="C29" s="35">
        <f>'01.09.2017-04.07.2019'!C29+'05.07.2019-31.07.2020'!C29+'01.08.2020-04.11.2020'!C29+'05.11.2020-04.03.2022'!C29</f>
        <v>155</v>
      </c>
      <c r="D29" s="16">
        <f>C29/C41</f>
        <v>0.0223503965392934</v>
      </c>
    </row>
    <row r="30" spans="1:4">
      <c r="A30" s="17">
        <v>19</v>
      </c>
      <c r="B30" s="14" t="s">
        <v>32</v>
      </c>
      <c r="C30" s="35">
        <f>'01.09.2017-04.07.2019'!C30+'05.07.2019-31.07.2020'!C30+'01.08.2020-04.11.2020'!C30+'05.11.2020-04.03.2022'!C30</f>
        <v>142</v>
      </c>
      <c r="D30" s="16">
        <f>C30/C41</f>
        <v>0.0204758471521269</v>
      </c>
    </row>
    <row r="31" spans="1:4">
      <c r="A31" s="17">
        <v>20</v>
      </c>
      <c r="B31" s="14" t="s">
        <v>33</v>
      </c>
      <c r="C31" s="35">
        <f>'01.09.2017-04.07.2019'!C31+'05.07.2019-31.07.2020'!C31+'01.08.2020-04.11.2020'!C31+'05.11.2020-04.03.2022'!C31</f>
        <v>83</v>
      </c>
      <c r="D31" s="16">
        <f>C31/C41</f>
        <v>0.0119682768565249</v>
      </c>
    </row>
    <row r="32" spans="1:4">
      <c r="A32" s="17">
        <v>21</v>
      </c>
      <c r="B32" s="14" t="s">
        <v>34</v>
      </c>
      <c r="C32" s="35">
        <f>'01.09.2017-04.07.2019'!C32+'05.07.2019-31.07.2020'!C32+'01.08.2020-04.11.2020'!C32+'05.11.2020-04.03.2022'!C32</f>
        <v>41</v>
      </c>
      <c r="D32" s="16">
        <f>C32/C41</f>
        <v>0.00591204037490988</v>
      </c>
    </row>
    <row r="33" spans="1:4">
      <c r="A33" s="17">
        <v>22</v>
      </c>
      <c r="B33" s="14" t="s">
        <v>35</v>
      </c>
      <c r="C33" s="35">
        <f>'01.09.2017-04.07.2019'!C33+'05.07.2019-31.07.2020'!C33+'01.08.2020-04.11.2020'!C33+'05.11.2020-04.03.2022'!C33</f>
        <v>142</v>
      </c>
      <c r="D33" s="16">
        <f>C33/C41</f>
        <v>0.0204758471521269</v>
      </c>
    </row>
    <row r="34" spans="1:4">
      <c r="A34" s="17">
        <v>23</v>
      </c>
      <c r="B34" s="14" t="s">
        <v>36</v>
      </c>
      <c r="C34" s="35">
        <f>'01.09.2017-04.07.2019'!C34+'05.07.2019-31.07.2020'!C34+'01.08.2020-04.11.2020'!C34+'05.11.2020-04.03.2022'!C34</f>
        <v>54</v>
      </c>
      <c r="D34" s="16">
        <f>C34/C41</f>
        <v>0.00778658976207642</v>
      </c>
    </row>
    <row r="35" spans="1:4">
      <c r="A35" s="17">
        <v>24</v>
      </c>
      <c r="B35" s="14" t="s">
        <v>37</v>
      </c>
      <c r="C35" s="35">
        <f>'01.09.2017-04.07.2019'!C35+'05.07.2019-31.07.2020'!C35+'01.08.2020-04.11.2020'!C35+'05.11.2020-04.03.2022'!C35</f>
        <v>61</v>
      </c>
      <c r="D35" s="16">
        <f>C35/C41</f>
        <v>0.00879596250901226</v>
      </c>
    </row>
    <row r="36" spans="1:4">
      <c r="A36" s="17">
        <v>25</v>
      </c>
      <c r="B36" s="14" t="s">
        <v>38</v>
      </c>
      <c r="C36" s="35">
        <f>'01.09.2017-04.07.2019'!C36+'05.07.2019-31.07.2020'!C36+'01.08.2020-04.11.2020'!C36+'05.11.2020-04.03.2022'!C36</f>
        <v>124</v>
      </c>
      <c r="D36" s="16">
        <f>C36/C41</f>
        <v>0.0178803172314347</v>
      </c>
    </row>
    <row r="37" spans="1:4">
      <c r="A37" s="17">
        <v>26</v>
      </c>
      <c r="B37" s="14" t="s">
        <v>39</v>
      </c>
      <c r="C37" s="35">
        <f>'01.09.2017-04.07.2019'!C37+'05.07.2019-31.07.2020'!C37+'01.08.2020-04.11.2020'!C37+'05.11.2020-04.03.2022'!C37</f>
        <v>464</v>
      </c>
      <c r="D37" s="16">
        <f>C37/C41</f>
        <v>0.0669069935111752</v>
      </c>
    </row>
    <row r="38" spans="1:4">
      <c r="A38" s="17">
        <v>27</v>
      </c>
      <c r="B38" s="14" t="s">
        <v>40</v>
      </c>
      <c r="C38" s="35">
        <f>'01.09.2017-04.07.2019'!C38+'05.07.2019-31.07.2020'!C38+'01.08.2020-04.11.2020'!C38+'05.11.2020-04.03.2022'!C38</f>
        <v>20</v>
      </c>
      <c r="D38" s="16">
        <f>C38/C41</f>
        <v>0.00288392213410238</v>
      </c>
    </row>
    <row r="39" spans="1:4">
      <c r="A39" s="17">
        <v>28</v>
      </c>
      <c r="B39" s="14" t="s">
        <v>41</v>
      </c>
      <c r="C39" s="35">
        <f>'01.09.2017-04.07.2019'!C39+'05.07.2019-31.07.2020'!C39+'01.08.2020-04.11.2020'!C39+'05.11.2020-04.03.2022'!C39</f>
        <v>65</v>
      </c>
      <c r="D39" s="16">
        <f>C39/C41</f>
        <v>0.00937274693583273</v>
      </c>
    </row>
    <row r="40" ht="15.15" spans="1:4">
      <c r="A40" s="22">
        <v>29</v>
      </c>
      <c r="B40" s="42" t="s">
        <v>42</v>
      </c>
      <c r="C40" s="35">
        <f>'01.09.2017-04.07.2019'!C40+'05.07.2019-31.07.2020'!C40+'01.08.2020-04.11.2020'!C40+'05.11.2020-04.03.2022'!C40</f>
        <v>48</v>
      </c>
      <c r="D40" s="25">
        <f>C40/C41</f>
        <v>0.00692141312184571</v>
      </c>
    </row>
    <row r="41" ht="27.6" customHeight="1" spans="1:4">
      <c r="A41" s="26"/>
      <c r="B41" s="27" t="s">
        <v>43</v>
      </c>
      <c r="C41" s="28">
        <f>SUM(C3:C11,C13:C16,C18:C22,C24:C27,C29:C40)</f>
        <v>6935</v>
      </c>
      <c r="D41" s="29">
        <f>SUM(D3:D11,D13:D16,D18:D22,D24:D27,D29:D40)</f>
        <v>1</v>
      </c>
    </row>
  </sheetData>
  <mergeCells count="5">
    <mergeCell ref="A1:D1"/>
    <mergeCell ref="A9:A12"/>
    <mergeCell ref="A15:A17"/>
    <mergeCell ref="A21:A23"/>
    <mergeCell ref="A26:A28"/>
  </mergeCells>
  <pageMargins left="0.75" right="0.75" top="1" bottom="1" header="0.5" footer="0.5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1"/>
  <sheetViews>
    <sheetView zoomScale="80" zoomScaleNormal="80" workbookViewId="0">
      <selection activeCell="H32" sqref="H32"/>
    </sheetView>
  </sheetViews>
  <sheetFormatPr defaultColWidth="9.10185185185185" defaultRowHeight="14.4" outlineLevelCol="3"/>
  <cols>
    <col min="1" max="1" width="11.3333333333333" customWidth="1"/>
    <col min="2" max="2" width="27.1018518518519" customWidth="1"/>
    <col min="3" max="3" width="23.8888888888889" customWidth="1"/>
    <col min="4" max="4" width="24.6666666666667" style="1" customWidth="1"/>
  </cols>
  <sheetData>
    <row r="1" ht="88.05" customHeight="1" spans="1:4">
      <c r="A1" s="31" t="s">
        <v>45</v>
      </c>
      <c r="B1" s="32"/>
      <c r="C1" s="32"/>
      <c r="D1" s="33"/>
    </row>
    <row r="2" spans="1:4">
      <c r="A2" s="5" t="s">
        <v>1</v>
      </c>
      <c r="B2" s="6" t="s">
        <v>2</v>
      </c>
      <c r="C2" s="7" t="s">
        <v>3</v>
      </c>
      <c r="D2" s="8" t="s">
        <v>4</v>
      </c>
    </row>
    <row r="3" spans="1:4">
      <c r="A3" s="9">
        <v>1</v>
      </c>
      <c r="B3" s="10" t="s">
        <v>5</v>
      </c>
      <c r="C3" s="34">
        <v>14</v>
      </c>
      <c r="D3" s="12">
        <f>C3/C41</f>
        <v>0.00660377358490566</v>
      </c>
    </row>
    <row r="4" spans="1:4">
      <c r="A4" s="13">
        <v>2</v>
      </c>
      <c r="B4" s="14" t="s">
        <v>6</v>
      </c>
      <c r="C4" s="35">
        <v>46</v>
      </c>
      <c r="D4" s="16">
        <f>C4/C41</f>
        <v>0.0216981132075472</v>
      </c>
    </row>
    <row r="5" spans="1:4">
      <c r="A5" s="13">
        <v>3</v>
      </c>
      <c r="B5" s="14" t="s">
        <v>7</v>
      </c>
      <c r="C5" s="35">
        <v>50</v>
      </c>
      <c r="D5" s="16">
        <f>C5/C41</f>
        <v>0.0235849056603774</v>
      </c>
    </row>
    <row r="6" spans="1:4">
      <c r="A6" s="13">
        <v>4</v>
      </c>
      <c r="B6" s="14" t="s">
        <v>8</v>
      </c>
      <c r="C6" s="35">
        <v>42</v>
      </c>
      <c r="D6" s="16">
        <f>C6/C41</f>
        <v>0.019811320754717</v>
      </c>
    </row>
    <row r="7" spans="1:4">
      <c r="A7" s="13">
        <v>5</v>
      </c>
      <c r="B7" s="14" t="s">
        <v>9</v>
      </c>
      <c r="C7" s="35">
        <v>49</v>
      </c>
      <c r="D7" s="16">
        <f>C7/C41</f>
        <v>0.0231132075471698</v>
      </c>
    </row>
    <row r="8" spans="1:4">
      <c r="A8" s="13">
        <v>6</v>
      </c>
      <c r="B8" s="14" t="s">
        <v>10</v>
      </c>
      <c r="C8" s="35">
        <v>15</v>
      </c>
      <c r="D8" s="16">
        <f>C8/C41</f>
        <v>0.00707547169811321</v>
      </c>
    </row>
    <row r="9" spans="1:4">
      <c r="A9" s="17">
        <v>7</v>
      </c>
      <c r="B9" s="14" t="s">
        <v>11</v>
      </c>
      <c r="C9" s="35">
        <v>82</v>
      </c>
      <c r="D9" s="16">
        <f>C9/C41</f>
        <v>0.0386792452830189</v>
      </c>
    </row>
    <row r="10" spans="1:4">
      <c r="A10" s="17"/>
      <c r="B10" s="14" t="s">
        <v>12</v>
      </c>
      <c r="C10" s="35">
        <v>7</v>
      </c>
      <c r="D10" s="16">
        <f>C10/C41</f>
        <v>0.00330188679245283</v>
      </c>
    </row>
    <row r="11" spans="1:4">
      <c r="A11" s="17"/>
      <c r="B11" s="14" t="s">
        <v>13</v>
      </c>
      <c r="C11" s="35">
        <v>10</v>
      </c>
      <c r="D11" s="16">
        <f>C11/C41</f>
        <v>0.00471698113207547</v>
      </c>
    </row>
    <row r="12" ht="28.8" spans="1:4">
      <c r="A12" s="17"/>
      <c r="B12" s="18" t="s">
        <v>14</v>
      </c>
      <c r="C12" s="36">
        <v>99</v>
      </c>
      <c r="D12" s="20">
        <f>C12/C41</f>
        <v>0.0466981132075472</v>
      </c>
    </row>
    <row r="13" spans="1:4">
      <c r="A13" s="17">
        <v>8</v>
      </c>
      <c r="B13" s="14" t="s">
        <v>15</v>
      </c>
      <c r="C13" s="35">
        <v>728</v>
      </c>
      <c r="D13" s="16">
        <f>C13/C41</f>
        <v>0.343396226415094</v>
      </c>
    </row>
    <row r="14" spans="1:4">
      <c r="A14" s="17">
        <v>9</v>
      </c>
      <c r="B14" s="14" t="s">
        <v>16</v>
      </c>
      <c r="C14" s="35">
        <v>21</v>
      </c>
      <c r="D14" s="16">
        <f>C14/C41</f>
        <v>0.00990566037735849</v>
      </c>
    </row>
    <row r="15" spans="1:4">
      <c r="A15" s="17">
        <v>10</v>
      </c>
      <c r="B15" s="14" t="s">
        <v>17</v>
      </c>
      <c r="C15" s="35">
        <v>14</v>
      </c>
      <c r="D15" s="16">
        <f>C15/C41</f>
        <v>0.00660377358490566</v>
      </c>
    </row>
    <row r="16" spans="1:4">
      <c r="A16" s="17"/>
      <c r="B16" s="14" t="s">
        <v>18</v>
      </c>
      <c r="C16" s="35">
        <v>8</v>
      </c>
      <c r="D16" s="16">
        <f>C16/C41</f>
        <v>0.00377358490566038</v>
      </c>
    </row>
    <row r="17" spans="1:4">
      <c r="A17" s="17"/>
      <c r="B17" s="18" t="s">
        <v>19</v>
      </c>
      <c r="C17" s="36">
        <v>22</v>
      </c>
      <c r="D17" s="21">
        <f>C17/C41</f>
        <v>0.010377358490566</v>
      </c>
    </row>
    <row r="18" spans="1:4">
      <c r="A18" s="17">
        <v>11</v>
      </c>
      <c r="B18" s="14" t="s">
        <v>20</v>
      </c>
      <c r="C18" s="35">
        <v>171</v>
      </c>
      <c r="D18" s="16">
        <f>C18/C41</f>
        <v>0.0806603773584906</v>
      </c>
    </row>
    <row r="19" spans="1:4">
      <c r="A19" s="17">
        <v>12</v>
      </c>
      <c r="B19" s="14" t="s">
        <v>21</v>
      </c>
      <c r="C19" s="35">
        <v>135</v>
      </c>
      <c r="D19" s="16">
        <f>C19/C41</f>
        <v>0.0636792452830189</v>
      </c>
    </row>
    <row r="20" spans="1:4">
      <c r="A20" s="17">
        <v>13</v>
      </c>
      <c r="B20" s="14" t="s">
        <v>22</v>
      </c>
      <c r="C20" s="35">
        <v>21</v>
      </c>
      <c r="D20" s="16">
        <f>C20/C41</f>
        <v>0.00990566037735849</v>
      </c>
    </row>
    <row r="21" spans="1:4">
      <c r="A21" s="17">
        <v>14</v>
      </c>
      <c r="B21" s="14" t="s">
        <v>23</v>
      </c>
      <c r="C21" s="35">
        <v>42</v>
      </c>
      <c r="D21" s="16">
        <f>C21/C41</f>
        <v>0.019811320754717</v>
      </c>
    </row>
    <row r="22" spans="1:4">
      <c r="A22" s="17"/>
      <c r="B22" s="14" t="s">
        <v>24</v>
      </c>
      <c r="C22" s="35">
        <v>15</v>
      </c>
      <c r="D22" s="16">
        <f>C22/C41</f>
        <v>0.00707547169811321</v>
      </c>
    </row>
    <row r="23" spans="1:4">
      <c r="A23" s="17"/>
      <c r="B23" s="18" t="s">
        <v>25</v>
      </c>
      <c r="C23" s="36">
        <v>57</v>
      </c>
      <c r="D23" s="21">
        <f>C23/C41</f>
        <v>0.0268867924528302</v>
      </c>
    </row>
    <row r="24" spans="1:4">
      <c r="A24" s="17">
        <v>15</v>
      </c>
      <c r="B24" s="14" t="s">
        <v>26</v>
      </c>
      <c r="C24" s="35">
        <v>31</v>
      </c>
      <c r="D24" s="16">
        <f>C24/C41</f>
        <v>0.014622641509434</v>
      </c>
    </row>
    <row r="25" spans="1:4">
      <c r="A25" s="17">
        <v>16</v>
      </c>
      <c r="B25" s="14" t="s">
        <v>27</v>
      </c>
      <c r="C25" s="35">
        <v>41</v>
      </c>
      <c r="D25" s="16">
        <f>C25/C41</f>
        <v>0.0193396226415094</v>
      </c>
    </row>
    <row r="26" spans="1:4">
      <c r="A26" s="17">
        <v>17</v>
      </c>
      <c r="B26" s="14" t="s">
        <v>28</v>
      </c>
      <c r="C26" s="35">
        <v>130</v>
      </c>
      <c r="D26" s="16">
        <f>C26/C41</f>
        <v>0.0613207547169811</v>
      </c>
    </row>
    <row r="27" spans="1:4">
      <c r="A27" s="17"/>
      <c r="B27" s="14" t="s">
        <v>29</v>
      </c>
      <c r="C27" s="35">
        <v>7</v>
      </c>
      <c r="D27" s="16">
        <f>C27/C41</f>
        <v>0.00330188679245283</v>
      </c>
    </row>
    <row r="28" spans="1:4">
      <c r="A28" s="17"/>
      <c r="B28" s="18" t="s">
        <v>30</v>
      </c>
      <c r="C28" s="36">
        <v>137</v>
      </c>
      <c r="D28" s="21">
        <f>C28/C41</f>
        <v>0.064622641509434</v>
      </c>
    </row>
    <row r="29" spans="1:4">
      <c r="A29" s="17">
        <v>18</v>
      </c>
      <c r="B29" s="14" t="s">
        <v>31</v>
      </c>
      <c r="C29" s="35">
        <v>57</v>
      </c>
      <c r="D29" s="16">
        <f>C29/C41</f>
        <v>0.0268867924528302</v>
      </c>
    </row>
    <row r="30" spans="1:4">
      <c r="A30" s="17">
        <v>19</v>
      </c>
      <c r="B30" s="14" t="s">
        <v>32</v>
      </c>
      <c r="C30" s="35">
        <v>48</v>
      </c>
      <c r="D30" s="16">
        <f>C30/C41</f>
        <v>0.0226415094339623</v>
      </c>
    </row>
    <row r="31" spans="1:4">
      <c r="A31" s="17">
        <v>20</v>
      </c>
      <c r="B31" s="14" t="s">
        <v>33</v>
      </c>
      <c r="C31" s="35">
        <v>35</v>
      </c>
      <c r="D31" s="16">
        <f>C31/C41</f>
        <v>0.0165094339622642</v>
      </c>
    </row>
    <row r="32" spans="1:4">
      <c r="A32" s="17">
        <v>21</v>
      </c>
      <c r="B32" s="14" t="s">
        <v>34</v>
      </c>
      <c r="C32" s="35">
        <v>12</v>
      </c>
      <c r="D32" s="16">
        <f>C32/C41</f>
        <v>0.00566037735849057</v>
      </c>
    </row>
    <row r="33" spans="1:4">
      <c r="A33" s="17">
        <v>22</v>
      </c>
      <c r="B33" s="14" t="s">
        <v>35</v>
      </c>
      <c r="C33" s="35">
        <v>33</v>
      </c>
      <c r="D33" s="16">
        <f>C33/C41</f>
        <v>0.0155660377358491</v>
      </c>
    </row>
    <row r="34" spans="1:4">
      <c r="A34" s="17">
        <v>23</v>
      </c>
      <c r="B34" s="14" t="s">
        <v>36</v>
      </c>
      <c r="C34" s="35">
        <v>17</v>
      </c>
      <c r="D34" s="16">
        <f>C34/C41</f>
        <v>0.0080188679245283</v>
      </c>
    </row>
    <row r="35" spans="1:4">
      <c r="A35" s="17">
        <v>24</v>
      </c>
      <c r="B35" s="14" t="s">
        <v>37</v>
      </c>
      <c r="C35" s="35">
        <v>16</v>
      </c>
      <c r="D35" s="16">
        <f>C35/C41</f>
        <v>0.00754716981132075</v>
      </c>
    </row>
    <row r="36" spans="1:4">
      <c r="A36" s="17">
        <v>25</v>
      </c>
      <c r="B36" s="14" t="s">
        <v>38</v>
      </c>
      <c r="C36" s="35">
        <v>40</v>
      </c>
      <c r="D36" s="16">
        <f>C36/C41</f>
        <v>0.0188679245283019</v>
      </c>
    </row>
    <row r="37" spans="1:4">
      <c r="A37" s="17">
        <v>26</v>
      </c>
      <c r="B37" s="14" t="s">
        <v>39</v>
      </c>
      <c r="C37" s="35">
        <v>148</v>
      </c>
      <c r="D37" s="16">
        <f>C37/C41</f>
        <v>0.069811320754717</v>
      </c>
    </row>
    <row r="38" spans="1:4">
      <c r="A38" s="17">
        <v>27</v>
      </c>
      <c r="B38" s="14" t="s">
        <v>40</v>
      </c>
      <c r="C38" s="35">
        <v>3</v>
      </c>
      <c r="D38" s="16">
        <f>C38/C41</f>
        <v>0.00141509433962264</v>
      </c>
    </row>
    <row r="39" spans="1:4">
      <c r="A39" s="17">
        <v>28</v>
      </c>
      <c r="B39" s="14" t="s">
        <v>41</v>
      </c>
      <c r="C39" s="35">
        <v>25</v>
      </c>
      <c r="D39" s="16">
        <f>C39/C41</f>
        <v>0.0117924528301887</v>
      </c>
    </row>
    <row r="40" ht="15.15" spans="1:4">
      <c r="A40" s="22">
        <v>29</v>
      </c>
      <c r="B40" s="23" t="s">
        <v>42</v>
      </c>
      <c r="C40" s="37">
        <v>7</v>
      </c>
      <c r="D40" s="25">
        <f>C40/C41</f>
        <v>0.00330188679245283</v>
      </c>
    </row>
    <row r="41" ht="28.2" customHeight="1" spans="1:4">
      <c r="A41" s="26"/>
      <c r="B41" s="27" t="s">
        <v>43</v>
      </c>
      <c r="C41" s="28">
        <f>SUM(C3:C11,C13:C16,C18:C22,C24:C27,C29:C40)</f>
        <v>2120</v>
      </c>
      <c r="D41" s="29">
        <f>SUM(D3:D11,D13:D16,D18:D22,D24:D27,D29:D40)</f>
        <v>1</v>
      </c>
    </row>
  </sheetData>
  <mergeCells count="5">
    <mergeCell ref="A1:D1"/>
    <mergeCell ref="A9:A12"/>
    <mergeCell ref="A15:A17"/>
    <mergeCell ref="A21:A23"/>
    <mergeCell ref="A26:A28"/>
  </mergeCells>
  <pageMargins left="0.75" right="0.75" top="1" bottom="1" header="0.5" footer="0.5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1"/>
  <sheetViews>
    <sheetView zoomScale="80" zoomScaleNormal="80" workbookViewId="0">
      <selection activeCell="H32" sqref="H32"/>
    </sheetView>
  </sheetViews>
  <sheetFormatPr defaultColWidth="9.10185185185185" defaultRowHeight="14.4" outlineLevelCol="3"/>
  <cols>
    <col min="1" max="1" width="11.3333333333333" customWidth="1"/>
    <col min="2" max="2" width="27.1018518518519" customWidth="1"/>
    <col min="3" max="3" width="24.2222222222222" customWidth="1"/>
    <col min="4" max="4" width="24.5555555555556" style="1" customWidth="1"/>
  </cols>
  <sheetData>
    <row r="1" ht="88.05" customHeight="1" spans="1:4">
      <c r="A1" s="2" t="s">
        <v>46</v>
      </c>
      <c r="B1" s="3"/>
      <c r="C1" s="3"/>
      <c r="D1" s="4"/>
    </row>
    <row r="2" ht="15.15" spans="1:4">
      <c r="A2" s="5" t="s">
        <v>1</v>
      </c>
      <c r="B2" s="6" t="s">
        <v>2</v>
      </c>
      <c r="C2" s="7" t="s">
        <v>3</v>
      </c>
      <c r="D2" s="8" t="s">
        <v>4</v>
      </c>
    </row>
    <row r="3" spans="1:4">
      <c r="A3" s="9">
        <v>1</v>
      </c>
      <c r="B3" s="10" t="s">
        <v>5</v>
      </c>
      <c r="C3" s="11">
        <v>12</v>
      </c>
      <c r="D3" s="12">
        <f>C3/C41</f>
        <v>0.00743955362678239</v>
      </c>
    </row>
    <row r="4" spans="1:4">
      <c r="A4" s="13">
        <v>2</v>
      </c>
      <c r="B4" s="14" t="s">
        <v>6</v>
      </c>
      <c r="C4" s="15">
        <v>34</v>
      </c>
      <c r="D4" s="16">
        <f>C4/C41</f>
        <v>0.0210787352758834</v>
      </c>
    </row>
    <row r="5" spans="1:4">
      <c r="A5" s="13">
        <v>3</v>
      </c>
      <c r="B5" s="14" t="s">
        <v>7</v>
      </c>
      <c r="C5" s="15">
        <v>45</v>
      </c>
      <c r="D5" s="16">
        <f>C5/C41</f>
        <v>0.027898326100434</v>
      </c>
    </row>
    <row r="6" spans="1:4">
      <c r="A6" s="13">
        <v>4</v>
      </c>
      <c r="B6" s="14" t="s">
        <v>8</v>
      </c>
      <c r="C6" s="15">
        <v>25</v>
      </c>
      <c r="D6" s="16">
        <f>C6/C41</f>
        <v>0.0154990700557967</v>
      </c>
    </row>
    <row r="7" spans="1:4">
      <c r="A7" s="13">
        <v>5</v>
      </c>
      <c r="B7" s="14" t="s">
        <v>9</v>
      </c>
      <c r="C7" s="15">
        <v>62</v>
      </c>
      <c r="D7" s="16">
        <f>C7/C41</f>
        <v>0.0384376937383757</v>
      </c>
    </row>
    <row r="8" spans="1:4">
      <c r="A8" s="13">
        <v>6</v>
      </c>
      <c r="B8" s="14" t="s">
        <v>10</v>
      </c>
      <c r="C8" s="15">
        <v>14</v>
      </c>
      <c r="D8" s="16">
        <f>C8/C41</f>
        <v>0.00867947923124613</v>
      </c>
    </row>
    <row r="9" spans="1:4">
      <c r="A9" s="17">
        <v>7</v>
      </c>
      <c r="B9" s="14" t="s">
        <v>11</v>
      </c>
      <c r="C9" s="15">
        <v>58</v>
      </c>
      <c r="D9" s="16">
        <f>C9/C41</f>
        <v>0.0359578425294482</v>
      </c>
    </row>
    <row r="10" spans="1:4">
      <c r="A10" s="17"/>
      <c r="B10" s="14" t="s">
        <v>12</v>
      </c>
      <c r="C10" s="15">
        <v>6</v>
      </c>
      <c r="D10" s="16">
        <f>C10/C41</f>
        <v>0.0037197768133912</v>
      </c>
    </row>
    <row r="11" spans="1:4">
      <c r="A11" s="17"/>
      <c r="B11" s="14" t="s">
        <v>13</v>
      </c>
      <c r="C11" s="15">
        <v>9</v>
      </c>
      <c r="D11" s="16">
        <f>C11/C41</f>
        <v>0.00557966522008679</v>
      </c>
    </row>
    <row r="12" ht="28.8" spans="1:4">
      <c r="A12" s="17"/>
      <c r="B12" s="18" t="s">
        <v>14</v>
      </c>
      <c r="C12" s="19">
        <f>SUM(C9:C11)</f>
        <v>73</v>
      </c>
      <c r="D12" s="20">
        <f>C12/C41</f>
        <v>0.0452572845629262</v>
      </c>
    </row>
    <row r="13" spans="1:4">
      <c r="A13" s="17">
        <v>8</v>
      </c>
      <c r="B13" s="14" t="s">
        <v>15</v>
      </c>
      <c r="C13" s="15">
        <v>574</v>
      </c>
      <c r="D13" s="16">
        <f>C13/C41</f>
        <v>0.355858648481091</v>
      </c>
    </row>
    <row r="14" spans="1:4">
      <c r="A14" s="17">
        <v>9</v>
      </c>
      <c r="B14" s="14" t="s">
        <v>16</v>
      </c>
      <c r="C14" s="15">
        <v>20</v>
      </c>
      <c r="D14" s="16">
        <f>C14/C41</f>
        <v>0.0123992560446373</v>
      </c>
    </row>
    <row r="15" spans="1:4">
      <c r="A15" s="17">
        <v>10</v>
      </c>
      <c r="B15" s="14" t="s">
        <v>17</v>
      </c>
      <c r="C15" s="15">
        <v>8</v>
      </c>
      <c r="D15" s="16">
        <f>C15/C41</f>
        <v>0.00495970241785493</v>
      </c>
    </row>
    <row r="16" spans="1:4">
      <c r="A16" s="17"/>
      <c r="B16" s="14" t="s">
        <v>18</v>
      </c>
      <c r="C16" s="15">
        <v>5</v>
      </c>
      <c r="D16" s="16">
        <f>C16/C41</f>
        <v>0.00309981401115933</v>
      </c>
    </row>
    <row r="17" spans="1:4">
      <c r="A17" s="17"/>
      <c r="B17" s="18" t="s">
        <v>19</v>
      </c>
      <c r="C17" s="19">
        <f>SUM(C15:C16)</f>
        <v>13</v>
      </c>
      <c r="D17" s="21">
        <f>C17/C41</f>
        <v>0.00805951642901426</v>
      </c>
    </row>
    <row r="18" spans="1:4">
      <c r="A18" s="17">
        <v>11</v>
      </c>
      <c r="B18" s="14" t="s">
        <v>20</v>
      </c>
      <c r="C18" s="15">
        <v>133</v>
      </c>
      <c r="D18" s="16">
        <f>C18/C41</f>
        <v>0.0824550526968382</v>
      </c>
    </row>
    <row r="19" spans="1:4">
      <c r="A19" s="17">
        <v>12</v>
      </c>
      <c r="B19" s="14" t="s">
        <v>21</v>
      </c>
      <c r="C19" s="15">
        <v>81</v>
      </c>
      <c r="D19" s="16">
        <f>C19/C41</f>
        <v>0.0502169869807812</v>
      </c>
    </row>
    <row r="20" spans="1:4">
      <c r="A20" s="17">
        <v>13</v>
      </c>
      <c r="B20" s="14" t="s">
        <v>22</v>
      </c>
      <c r="C20" s="15">
        <v>24</v>
      </c>
      <c r="D20" s="16">
        <f>C20/C41</f>
        <v>0.0148791072535648</v>
      </c>
    </row>
    <row r="21" spans="1:4">
      <c r="A21" s="17">
        <v>14</v>
      </c>
      <c r="B21" s="14" t="s">
        <v>23</v>
      </c>
      <c r="C21" s="15">
        <v>28</v>
      </c>
      <c r="D21" s="16">
        <f>C21/C41</f>
        <v>0.0173589584624923</v>
      </c>
    </row>
    <row r="22" spans="1:4">
      <c r="A22" s="17"/>
      <c r="B22" s="14" t="s">
        <v>24</v>
      </c>
      <c r="C22" s="15">
        <v>14</v>
      </c>
      <c r="D22" s="16">
        <f>C22/C41</f>
        <v>0.00867947923124613</v>
      </c>
    </row>
    <row r="23" spans="1:4">
      <c r="A23" s="17"/>
      <c r="B23" s="30" t="s">
        <v>25</v>
      </c>
      <c r="C23" s="19">
        <f>SUM(C21:C22)</f>
        <v>42</v>
      </c>
      <c r="D23" s="21">
        <f>C23/C41</f>
        <v>0.0260384376937384</v>
      </c>
    </row>
    <row r="24" spans="1:4">
      <c r="A24" s="17">
        <v>15</v>
      </c>
      <c r="B24" s="14" t="s">
        <v>26</v>
      </c>
      <c r="C24" s="15">
        <v>15</v>
      </c>
      <c r="D24" s="16">
        <f>C24/C41</f>
        <v>0.00929944203347799</v>
      </c>
    </row>
    <row r="25" spans="1:4">
      <c r="A25" s="17">
        <v>16</v>
      </c>
      <c r="B25" s="14" t="s">
        <v>27</v>
      </c>
      <c r="C25" s="15">
        <v>24</v>
      </c>
      <c r="D25" s="16">
        <f>C25/C41</f>
        <v>0.0148791072535648</v>
      </c>
    </row>
    <row r="26" spans="1:4">
      <c r="A26" s="17">
        <v>17</v>
      </c>
      <c r="B26" s="14" t="s">
        <v>28</v>
      </c>
      <c r="C26" s="15">
        <v>76</v>
      </c>
      <c r="D26" s="16">
        <f>C26/C41</f>
        <v>0.0471171729696218</v>
      </c>
    </row>
    <row r="27" spans="1:4">
      <c r="A27" s="17"/>
      <c r="B27" s="14" t="s">
        <v>29</v>
      </c>
      <c r="C27" s="15">
        <v>6</v>
      </c>
      <c r="D27" s="16">
        <f>C27/C41</f>
        <v>0.0037197768133912</v>
      </c>
    </row>
    <row r="28" spans="1:4">
      <c r="A28" s="17"/>
      <c r="B28" s="18" t="s">
        <v>30</v>
      </c>
      <c r="C28" s="19">
        <f>SUM(C26:C27)</f>
        <v>82</v>
      </c>
      <c r="D28" s="21">
        <f>C28/C41</f>
        <v>0.050836949783013</v>
      </c>
    </row>
    <row r="29" spans="1:4">
      <c r="A29" s="17">
        <v>18</v>
      </c>
      <c r="B29" s="14" t="s">
        <v>31</v>
      </c>
      <c r="C29" s="15">
        <v>37</v>
      </c>
      <c r="D29" s="16">
        <f>C29/C41</f>
        <v>0.022938623682579</v>
      </c>
    </row>
    <row r="30" spans="1:4">
      <c r="A30" s="17">
        <v>19</v>
      </c>
      <c r="B30" s="14" t="s">
        <v>32</v>
      </c>
      <c r="C30" s="15">
        <v>24</v>
      </c>
      <c r="D30" s="16">
        <f>C30/C41</f>
        <v>0.0148791072535648</v>
      </c>
    </row>
    <row r="31" spans="1:4">
      <c r="A31" s="17">
        <v>20</v>
      </c>
      <c r="B31" s="14" t="s">
        <v>33</v>
      </c>
      <c r="C31" s="15">
        <v>23</v>
      </c>
      <c r="D31" s="16">
        <f>C31/C41</f>
        <v>0.0142591444513329</v>
      </c>
    </row>
    <row r="32" spans="1:4">
      <c r="A32" s="17">
        <v>21</v>
      </c>
      <c r="B32" s="14" t="s">
        <v>34</v>
      </c>
      <c r="C32" s="15">
        <v>8</v>
      </c>
      <c r="D32" s="16">
        <f>C32/C41</f>
        <v>0.00495970241785493</v>
      </c>
    </row>
    <row r="33" spans="1:4">
      <c r="A33" s="17">
        <v>22</v>
      </c>
      <c r="B33" s="14" t="s">
        <v>35</v>
      </c>
      <c r="C33" s="15">
        <v>41</v>
      </c>
      <c r="D33" s="16">
        <f>C33/C41</f>
        <v>0.0254184748915065</v>
      </c>
    </row>
    <row r="34" spans="1:4">
      <c r="A34" s="17">
        <v>23</v>
      </c>
      <c r="B34" s="14" t="s">
        <v>36</v>
      </c>
      <c r="C34" s="15">
        <v>21</v>
      </c>
      <c r="D34" s="16">
        <f>C34/C41</f>
        <v>0.0130192188468692</v>
      </c>
    </row>
    <row r="35" spans="1:4">
      <c r="A35" s="17">
        <v>24</v>
      </c>
      <c r="B35" s="14" t="s">
        <v>37</v>
      </c>
      <c r="C35" s="15">
        <v>21</v>
      </c>
      <c r="D35" s="16">
        <f>C35/C41</f>
        <v>0.0130192188468692</v>
      </c>
    </row>
    <row r="36" spans="1:4">
      <c r="A36" s="17">
        <v>25</v>
      </c>
      <c r="B36" s="14" t="s">
        <v>38</v>
      </c>
      <c r="C36" s="15">
        <v>25</v>
      </c>
      <c r="D36" s="16">
        <f>C36/C41</f>
        <v>0.0154990700557967</v>
      </c>
    </row>
    <row r="37" spans="1:4">
      <c r="A37" s="17">
        <v>26</v>
      </c>
      <c r="B37" s="14" t="s">
        <v>39</v>
      </c>
      <c r="C37" s="15">
        <v>105</v>
      </c>
      <c r="D37" s="16">
        <f>C37/C41</f>
        <v>0.0650960942343459</v>
      </c>
    </row>
    <row r="38" spans="1:4">
      <c r="A38" s="17">
        <v>27</v>
      </c>
      <c r="B38" s="14" t="s">
        <v>40</v>
      </c>
      <c r="C38" s="15">
        <v>2</v>
      </c>
      <c r="D38" s="16">
        <f>C38/C41</f>
        <v>0.00123992560446373</v>
      </c>
    </row>
    <row r="39" spans="1:4">
      <c r="A39" s="17">
        <v>28</v>
      </c>
      <c r="B39" s="14" t="s">
        <v>41</v>
      </c>
      <c r="C39" s="15">
        <v>15</v>
      </c>
      <c r="D39" s="16">
        <f>C39/C41</f>
        <v>0.00929944203347799</v>
      </c>
    </row>
    <row r="40" ht="15.15" spans="1:4">
      <c r="A40" s="22">
        <v>29</v>
      </c>
      <c r="B40" s="23" t="s">
        <v>42</v>
      </c>
      <c r="C40" s="24">
        <v>18</v>
      </c>
      <c r="D40" s="25">
        <f>C40/C41</f>
        <v>0.0111593304401736</v>
      </c>
    </row>
    <row r="41" ht="28.8" customHeight="1" spans="1:4">
      <c r="A41" s="26"/>
      <c r="B41" s="27" t="s">
        <v>43</v>
      </c>
      <c r="C41" s="28">
        <f>SUM(C3:C11,C13:C16,C18:C22,C24:C27,C29:C40)</f>
        <v>1613</v>
      </c>
      <c r="D41" s="29">
        <f>SUM(D3:D11,D13:D16,D18:D22,D24:D27,D29:D40)</f>
        <v>1</v>
      </c>
    </row>
  </sheetData>
  <mergeCells count="5">
    <mergeCell ref="A1:D1"/>
    <mergeCell ref="A9:A12"/>
    <mergeCell ref="A15:A17"/>
    <mergeCell ref="A21:A23"/>
    <mergeCell ref="A26:A28"/>
  </mergeCells>
  <pageMargins left="0.75" right="0.75" top="1" bottom="1" header="0.5" footer="0.5"/>
  <pageSetup paperSize="9" orientation="portrait"/>
  <headerFooter/>
  <ignoredErrors>
    <ignoredError sqref="C12 C17 C23 C28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1"/>
  <sheetViews>
    <sheetView zoomScale="80" zoomScaleNormal="80" topLeftCell="A18" workbookViewId="0">
      <selection activeCell="J33" sqref="J33"/>
    </sheetView>
  </sheetViews>
  <sheetFormatPr defaultColWidth="9.10185185185185" defaultRowHeight="14.4" outlineLevelCol="3"/>
  <cols>
    <col min="1" max="1" width="11.3333333333333" customWidth="1"/>
    <col min="2" max="2" width="27.1018518518519" customWidth="1"/>
    <col min="3" max="3" width="23.8888888888889" customWidth="1"/>
    <col min="4" max="4" width="24.4351851851852" style="1" customWidth="1"/>
  </cols>
  <sheetData>
    <row r="1" ht="88.05" customHeight="1" spans="1:4">
      <c r="A1" s="2" t="s">
        <v>47</v>
      </c>
      <c r="B1" s="3"/>
      <c r="C1" s="3"/>
      <c r="D1" s="4"/>
    </row>
    <row r="2" ht="15.15" spans="1:4">
      <c r="A2" s="5" t="s">
        <v>1</v>
      </c>
      <c r="B2" s="6" t="s">
        <v>2</v>
      </c>
      <c r="C2" s="7" t="s">
        <v>3</v>
      </c>
      <c r="D2" s="8" t="s">
        <v>4</v>
      </c>
    </row>
    <row r="3" spans="1:4">
      <c r="A3" s="9">
        <v>1</v>
      </c>
      <c r="B3" s="10" t="s">
        <v>5</v>
      </c>
      <c r="C3" s="11">
        <v>6</v>
      </c>
      <c r="D3" s="12">
        <f>C3/C41</f>
        <v>0.0155440414507772</v>
      </c>
    </row>
    <row r="4" spans="1:4">
      <c r="A4" s="13">
        <v>2</v>
      </c>
      <c r="B4" s="14" t="s">
        <v>6</v>
      </c>
      <c r="C4" s="15">
        <v>11</v>
      </c>
      <c r="D4" s="16">
        <f>C4/C41</f>
        <v>0.0284974093264249</v>
      </c>
    </row>
    <row r="5" spans="1:4">
      <c r="A5" s="13">
        <v>3</v>
      </c>
      <c r="B5" s="14" t="s">
        <v>7</v>
      </c>
      <c r="C5" s="15">
        <v>5</v>
      </c>
      <c r="D5" s="16">
        <f>C5/C41</f>
        <v>0.0129533678756477</v>
      </c>
    </row>
    <row r="6" spans="1:4">
      <c r="A6" s="13">
        <v>4</v>
      </c>
      <c r="B6" s="14" t="s">
        <v>8</v>
      </c>
      <c r="C6" s="15">
        <v>7</v>
      </c>
      <c r="D6" s="16">
        <f>C6/C41</f>
        <v>0.0181347150259067</v>
      </c>
    </row>
    <row r="7" spans="1:4">
      <c r="A7" s="13">
        <v>5</v>
      </c>
      <c r="B7" s="14" t="s">
        <v>9</v>
      </c>
      <c r="C7" s="15">
        <v>12</v>
      </c>
      <c r="D7" s="16">
        <f>C7/C41</f>
        <v>0.0310880829015544</v>
      </c>
    </row>
    <row r="8" spans="1:4">
      <c r="A8" s="13">
        <v>6</v>
      </c>
      <c r="B8" s="14" t="s">
        <v>10</v>
      </c>
      <c r="C8" s="15">
        <v>3</v>
      </c>
      <c r="D8" s="16">
        <f>C8/C41</f>
        <v>0.0077720207253886</v>
      </c>
    </row>
    <row r="9" spans="1:4">
      <c r="A9" s="17">
        <v>7</v>
      </c>
      <c r="B9" s="14" t="s">
        <v>11</v>
      </c>
      <c r="C9" s="15">
        <v>18</v>
      </c>
      <c r="D9" s="16">
        <f>C9/C41</f>
        <v>0.0466321243523316</v>
      </c>
    </row>
    <row r="10" spans="1:4">
      <c r="A10" s="17"/>
      <c r="B10" s="14" t="s">
        <v>12</v>
      </c>
      <c r="C10" s="15">
        <v>0</v>
      </c>
      <c r="D10" s="16">
        <f>C10/C41</f>
        <v>0</v>
      </c>
    </row>
    <row r="11" spans="1:4">
      <c r="A11" s="17"/>
      <c r="B11" s="14" t="s">
        <v>13</v>
      </c>
      <c r="C11" s="15">
        <v>0</v>
      </c>
      <c r="D11" s="16">
        <f>C11/C41</f>
        <v>0</v>
      </c>
    </row>
    <row r="12" ht="28.8" spans="1:4">
      <c r="A12" s="17"/>
      <c r="B12" s="18" t="s">
        <v>14</v>
      </c>
      <c r="C12" s="19">
        <f>SUM(C9:C11)</f>
        <v>18</v>
      </c>
      <c r="D12" s="20">
        <f>C12/C41</f>
        <v>0.0466321243523316</v>
      </c>
    </row>
    <row r="13" spans="1:4">
      <c r="A13" s="17">
        <v>8</v>
      </c>
      <c r="B13" s="14" t="s">
        <v>15</v>
      </c>
      <c r="C13" s="15">
        <v>146</v>
      </c>
      <c r="D13" s="16">
        <f>C13/C41</f>
        <v>0.378238341968912</v>
      </c>
    </row>
    <row r="14" spans="1:4">
      <c r="A14" s="17">
        <v>9</v>
      </c>
      <c r="B14" s="14" t="s">
        <v>16</v>
      </c>
      <c r="C14" s="15">
        <v>5</v>
      </c>
      <c r="D14" s="16">
        <f>C14/C41</f>
        <v>0.0129533678756477</v>
      </c>
    </row>
    <row r="15" spans="1:4">
      <c r="A15" s="17">
        <v>10</v>
      </c>
      <c r="B15" s="14" t="s">
        <v>17</v>
      </c>
      <c r="C15" s="15">
        <v>2</v>
      </c>
      <c r="D15" s="16">
        <f>C15/C41</f>
        <v>0.00518134715025907</v>
      </c>
    </row>
    <row r="16" spans="1:4">
      <c r="A16" s="17"/>
      <c r="B16" s="14" t="s">
        <v>18</v>
      </c>
      <c r="C16" s="15">
        <v>0</v>
      </c>
      <c r="D16" s="16">
        <f>C16/C41</f>
        <v>0</v>
      </c>
    </row>
    <row r="17" spans="1:4">
      <c r="A17" s="17"/>
      <c r="B17" s="18" t="s">
        <v>19</v>
      </c>
      <c r="C17" s="19">
        <f>SUM(C15:C16)</f>
        <v>2</v>
      </c>
      <c r="D17" s="21">
        <f>C17/C41</f>
        <v>0.00518134715025907</v>
      </c>
    </row>
    <row r="18" spans="1:4">
      <c r="A18" s="17">
        <v>11</v>
      </c>
      <c r="B18" s="14" t="s">
        <v>20</v>
      </c>
      <c r="C18" s="15">
        <v>32</v>
      </c>
      <c r="D18" s="16">
        <f>C18/C41</f>
        <v>0.0829015544041451</v>
      </c>
    </row>
    <row r="19" spans="1:4">
      <c r="A19" s="17">
        <v>12</v>
      </c>
      <c r="B19" s="14" t="s">
        <v>21</v>
      </c>
      <c r="C19" s="15">
        <v>14</v>
      </c>
      <c r="D19" s="16">
        <f>C19/C41</f>
        <v>0.0362694300518135</v>
      </c>
    </row>
    <row r="20" spans="1:4">
      <c r="A20" s="17">
        <v>13</v>
      </c>
      <c r="B20" s="14" t="s">
        <v>22</v>
      </c>
      <c r="C20" s="15">
        <v>1</v>
      </c>
      <c r="D20" s="16">
        <f>C20/C41</f>
        <v>0.00259067357512953</v>
      </c>
    </row>
    <row r="21" spans="1:4">
      <c r="A21" s="17">
        <v>14</v>
      </c>
      <c r="B21" s="14" t="s">
        <v>23</v>
      </c>
      <c r="C21" s="15">
        <v>5</v>
      </c>
      <c r="D21" s="16">
        <f>C21/C41</f>
        <v>0.0129533678756477</v>
      </c>
    </row>
    <row r="22" spans="1:4">
      <c r="A22" s="17"/>
      <c r="B22" s="14" t="s">
        <v>24</v>
      </c>
      <c r="C22" s="15">
        <v>0</v>
      </c>
      <c r="D22" s="16">
        <f>C22/C41</f>
        <v>0</v>
      </c>
    </row>
    <row r="23" spans="1:4">
      <c r="A23" s="17"/>
      <c r="B23" s="18" t="s">
        <v>25</v>
      </c>
      <c r="C23" s="19">
        <f>SUM(C21:C22)</f>
        <v>5</v>
      </c>
      <c r="D23" s="21">
        <f>C23/C41</f>
        <v>0.0129533678756477</v>
      </c>
    </row>
    <row r="24" spans="1:4">
      <c r="A24" s="17">
        <v>15</v>
      </c>
      <c r="B24" s="14" t="s">
        <v>26</v>
      </c>
      <c r="C24" s="15">
        <v>6</v>
      </c>
      <c r="D24" s="16">
        <f>C24/C41</f>
        <v>0.0155440414507772</v>
      </c>
    </row>
    <row r="25" spans="1:4">
      <c r="A25" s="17">
        <v>16</v>
      </c>
      <c r="B25" s="14" t="s">
        <v>27</v>
      </c>
      <c r="C25" s="15">
        <v>3</v>
      </c>
      <c r="D25" s="16">
        <f>C25/C41</f>
        <v>0.0077720207253886</v>
      </c>
    </row>
    <row r="26" spans="1:4">
      <c r="A26" s="17">
        <v>17</v>
      </c>
      <c r="B26" s="14" t="s">
        <v>28</v>
      </c>
      <c r="C26" s="15">
        <v>37</v>
      </c>
      <c r="D26" s="16">
        <f>C26/C41</f>
        <v>0.0958549222797927</v>
      </c>
    </row>
    <row r="27" spans="1:4">
      <c r="A27" s="17"/>
      <c r="B27" s="14" t="s">
        <v>29</v>
      </c>
      <c r="C27" s="15">
        <v>0</v>
      </c>
      <c r="D27" s="16">
        <f>C27/C41</f>
        <v>0</v>
      </c>
    </row>
    <row r="28" spans="1:4">
      <c r="A28" s="17"/>
      <c r="B28" s="18" t="s">
        <v>30</v>
      </c>
      <c r="C28" s="19">
        <f>SUM(C26:C27)</f>
        <v>37</v>
      </c>
      <c r="D28" s="21">
        <f>C28/C41</f>
        <v>0.0958549222797927</v>
      </c>
    </row>
    <row r="29" spans="1:4">
      <c r="A29" s="17">
        <v>18</v>
      </c>
      <c r="B29" s="14" t="s">
        <v>31</v>
      </c>
      <c r="C29" s="15">
        <v>12</v>
      </c>
      <c r="D29" s="16">
        <f>C29/C41</f>
        <v>0.0310880829015544</v>
      </c>
    </row>
    <row r="30" spans="1:4">
      <c r="A30" s="17">
        <v>19</v>
      </c>
      <c r="B30" s="14" t="s">
        <v>32</v>
      </c>
      <c r="C30" s="15">
        <v>10</v>
      </c>
      <c r="D30" s="16">
        <f>C30/C41</f>
        <v>0.0259067357512953</v>
      </c>
    </row>
    <row r="31" spans="1:4">
      <c r="A31" s="17">
        <v>20</v>
      </c>
      <c r="B31" s="14" t="s">
        <v>33</v>
      </c>
      <c r="C31" s="15">
        <v>2</v>
      </c>
      <c r="D31" s="16">
        <f>C31/C41</f>
        <v>0.00518134715025907</v>
      </c>
    </row>
    <row r="32" spans="1:4">
      <c r="A32" s="17">
        <v>21</v>
      </c>
      <c r="B32" s="14" t="s">
        <v>34</v>
      </c>
      <c r="C32" s="15">
        <v>0</v>
      </c>
      <c r="D32" s="16">
        <f>C32/C41</f>
        <v>0</v>
      </c>
    </row>
    <row r="33" spans="1:4">
      <c r="A33" s="17">
        <v>22</v>
      </c>
      <c r="B33" s="14" t="s">
        <v>35</v>
      </c>
      <c r="C33" s="15">
        <v>6</v>
      </c>
      <c r="D33" s="16">
        <f>C33/C41</f>
        <v>0.0155440414507772</v>
      </c>
    </row>
    <row r="34" spans="1:4">
      <c r="A34" s="17">
        <v>23</v>
      </c>
      <c r="B34" s="14" t="s">
        <v>36</v>
      </c>
      <c r="C34" s="15">
        <v>2</v>
      </c>
      <c r="D34" s="16">
        <f>C34/C41</f>
        <v>0.00518134715025907</v>
      </c>
    </row>
    <row r="35" spans="1:4">
      <c r="A35" s="17">
        <v>24</v>
      </c>
      <c r="B35" s="14" t="s">
        <v>37</v>
      </c>
      <c r="C35" s="15">
        <v>7</v>
      </c>
      <c r="D35" s="16">
        <f>C35/C41</f>
        <v>0.0181347150259067</v>
      </c>
    </row>
    <row r="36" spans="1:4">
      <c r="A36" s="17">
        <v>25</v>
      </c>
      <c r="B36" s="14" t="s">
        <v>38</v>
      </c>
      <c r="C36" s="15">
        <v>4</v>
      </c>
      <c r="D36" s="16">
        <f>C36/C41</f>
        <v>0.0103626943005181</v>
      </c>
    </row>
    <row r="37" spans="1:4">
      <c r="A37" s="17">
        <v>26</v>
      </c>
      <c r="B37" s="14" t="s">
        <v>39</v>
      </c>
      <c r="C37" s="15">
        <v>26</v>
      </c>
      <c r="D37" s="16">
        <f>C37/C41</f>
        <v>0.0673575129533679</v>
      </c>
    </row>
    <row r="38" spans="1:4">
      <c r="A38" s="17">
        <v>27</v>
      </c>
      <c r="B38" s="14" t="s">
        <v>40</v>
      </c>
      <c r="C38" s="15">
        <v>0</v>
      </c>
      <c r="D38" s="16">
        <f>C38/C41</f>
        <v>0</v>
      </c>
    </row>
    <row r="39" spans="1:4">
      <c r="A39" s="17">
        <v>28</v>
      </c>
      <c r="B39" s="14" t="s">
        <v>41</v>
      </c>
      <c r="C39" s="15">
        <v>0</v>
      </c>
      <c r="D39" s="16">
        <f>C39/C41</f>
        <v>0</v>
      </c>
    </row>
    <row r="40" ht="15.15" spans="1:4">
      <c r="A40" s="22">
        <v>29</v>
      </c>
      <c r="B40" s="23" t="s">
        <v>42</v>
      </c>
      <c r="C40" s="24">
        <v>4</v>
      </c>
      <c r="D40" s="25">
        <f>C40/C41</f>
        <v>0.0103626943005181</v>
      </c>
    </row>
    <row r="41" ht="27.6" customHeight="1" spans="1:4">
      <c r="A41" s="26"/>
      <c r="B41" s="27" t="s">
        <v>43</v>
      </c>
      <c r="C41" s="28">
        <f>SUM(C3:C11,C13:C16,C18:C22,C24:C27,C29:C40)</f>
        <v>386</v>
      </c>
      <c r="D41" s="29">
        <f>SUM(D3:D11,D13:D16,D18:D22,D24:D27,D29:D40)</f>
        <v>1</v>
      </c>
    </row>
  </sheetData>
  <mergeCells count="5">
    <mergeCell ref="A1:D1"/>
    <mergeCell ref="A9:A12"/>
    <mergeCell ref="A15:A17"/>
    <mergeCell ref="A21:A23"/>
    <mergeCell ref="A26:A28"/>
  </mergeCells>
  <pageMargins left="0.75" right="0.75" top="1" bottom="1" header="0.5" footer="0.5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1"/>
  <sheetViews>
    <sheetView tabSelected="1" zoomScale="80" zoomScaleNormal="80" workbookViewId="0">
      <selection activeCell="H30" sqref="H30"/>
    </sheetView>
  </sheetViews>
  <sheetFormatPr defaultColWidth="9.10185185185185" defaultRowHeight="14.4" outlineLevelCol="3"/>
  <cols>
    <col min="1" max="1" width="11.3333333333333" customWidth="1"/>
    <col min="2" max="2" width="27.1018518518519" customWidth="1"/>
    <col min="3" max="3" width="23.8888888888889" customWidth="1"/>
    <col min="4" max="4" width="24.4351851851852" style="1" customWidth="1"/>
  </cols>
  <sheetData>
    <row r="1" ht="88.05" customHeight="1" spans="1:4">
      <c r="A1" s="2" t="s">
        <v>48</v>
      </c>
      <c r="B1" s="3"/>
      <c r="C1" s="3"/>
      <c r="D1" s="4"/>
    </row>
    <row r="2" ht="15.15" spans="1:4">
      <c r="A2" s="5" t="s">
        <v>1</v>
      </c>
      <c r="B2" s="6" t="s">
        <v>2</v>
      </c>
      <c r="C2" s="7" t="s">
        <v>3</v>
      </c>
      <c r="D2" s="8" t="s">
        <v>4</v>
      </c>
    </row>
    <row r="3" spans="1:4">
      <c r="A3" s="9">
        <v>1</v>
      </c>
      <c r="B3" s="10" t="s">
        <v>5</v>
      </c>
      <c r="C3" s="11">
        <v>22</v>
      </c>
      <c r="D3" s="12">
        <f>C3/C41</f>
        <v>0.0078125</v>
      </c>
    </row>
    <row r="4" spans="1:4">
      <c r="A4" s="13">
        <v>2</v>
      </c>
      <c r="B4" s="14" t="s">
        <v>6</v>
      </c>
      <c r="C4" s="15">
        <v>42</v>
      </c>
      <c r="D4" s="16">
        <f>C4/C41</f>
        <v>0.0149147727272727</v>
      </c>
    </row>
    <row r="5" spans="1:4">
      <c r="A5" s="13">
        <v>3</v>
      </c>
      <c r="B5" s="14" t="s">
        <v>7</v>
      </c>
      <c r="C5" s="15">
        <v>66</v>
      </c>
      <c r="D5" s="16">
        <f>C5/C41</f>
        <v>0.0234375</v>
      </c>
    </row>
    <row r="6" spans="1:4">
      <c r="A6" s="13">
        <v>4</v>
      </c>
      <c r="B6" s="14" t="s">
        <v>8</v>
      </c>
      <c r="C6" s="15">
        <v>44</v>
      </c>
      <c r="D6" s="16">
        <f>C6/C41</f>
        <v>0.015625</v>
      </c>
    </row>
    <row r="7" spans="1:4">
      <c r="A7" s="13">
        <v>5</v>
      </c>
      <c r="B7" s="14" t="s">
        <v>9</v>
      </c>
      <c r="C7" s="15">
        <v>75</v>
      </c>
      <c r="D7" s="16">
        <f>C7/C41</f>
        <v>0.0266335227272727</v>
      </c>
    </row>
    <row r="8" spans="1:4">
      <c r="A8" s="13">
        <v>6</v>
      </c>
      <c r="B8" s="14" t="s">
        <v>10</v>
      </c>
      <c r="C8" s="15">
        <v>6</v>
      </c>
      <c r="D8" s="16">
        <f>C8/C41</f>
        <v>0.00213068181818182</v>
      </c>
    </row>
    <row r="9" spans="1:4">
      <c r="A9" s="17">
        <v>7</v>
      </c>
      <c r="B9" s="14" t="s">
        <v>11</v>
      </c>
      <c r="C9" s="15">
        <v>118</v>
      </c>
      <c r="D9" s="16">
        <f>C9/C41</f>
        <v>0.0419034090909091</v>
      </c>
    </row>
    <row r="10" spans="1:4">
      <c r="A10" s="17"/>
      <c r="B10" s="14" t="s">
        <v>12</v>
      </c>
      <c r="C10" s="15">
        <v>8</v>
      </c>
      <c r="D10" s="16">
        <f>C10/C41</f>
        <v>0.00284090909090909</v>
      </c>
    </row>
    <row r="11" spans="1:4">
      <c r="A11" s="17"/>
      <c r="B11" s="14" t="s">
        <v>13</v>
      </c>
      <c r="C11" s="15">
        <v>16</v>
      </c>
      <c r="D11" s="16">
        <f>C11/C41</f>
        <v>0.00568181818181818</v>
      </c>
    </row>
    <row r="12" ht="28.8" spans="1:4">
      <c r="A12" s="17"/>
      <c r="B12" s="18" t="s">
        <v>14</v>
      </c>
      <c r="C12" s="19">
        <f>SUM(C9:C11)</f>
        <v>142</v>
      </c>
      <c r="D12" s="20">
        <f>C12/C41</f>
        <v>0.0504261363636364</v>
      </c>
    </row>
    <row r="13" spans="1:4">
      <c r="A13" s="17">
        <v>8</v>
      </c>
      <c r="B13" s="14" t="s">
        <v>15</v>
      </c>
      <c r="C13" s="15">
        <v>1183</v>
      </c>
      <c r="D13" s="16">
        <f>C13/C41</f>
        <v>0.420099431818182</v>
      </c>
    </row>
    <row r="14" spans="1:4">
      <c r="A14" s="17">
        <v>9</v>
      </c>
      <c r="B14" s="14" t="s">
        <v>16</v>
      </c>
      <c r="C14" s="15">
        <v>28</v>
      </c>
      <c r="D14" s="16">
        <f>C14/C41</f>
        <v>0.00994318181818182</v>
      </c>
    </row>
    <row r="15" spans="1:4">
      <c r="A15" s="17">
        <v>10</v>
      </c>
      <c r="B15" s="14" t="s">
        <v>17</v>
      </c>
      <c r="C15" s="15">
        <v>15</v>
      </c>
      <c r="D15" s="16">
        <f>C15/C41</f>
        <v>0.00532670454545455</v>
      </c>
    </row>
    <row r="16" spans="1:4">
      <c r="A16" s="17"/>
      <c r="B16" s="14" t="s">
        <v>18</v>
      </c>
      <c r="C16" s="15">
        <v>9</v>
      </c>
      <c r="D16" s="16">
        <f>C16/C41</f>
        <v>0.00319602272727273</v>
      </c>
    </row>
    <row r="17" spans="1:4">
      <c r="A17" s="17"/>
      <c r="B17" s="18" t="s">
        <v>19</v>
      </c>
      <c r="C17" s="19">
        <f>SUM(C15:C16)</f>
        <v>24</v>
      </c>
      <c r="D17" s="21">
        <f>C17/C41</f>
        <v>0.00852272727272727</v>
      </c>
    </row>
    <row r="18" spans="1:4">
      <c r="A18" s="17">
        <v>11</v>
      </c>
      <c r="B18" s="14" t="s">
        <v>20</v>
      </c>
      <c r="C18" s="15">
        <v>166</v>
      </c>
      <c r="D18" s="16">
        <f>C18/C41</f>
        <v>0.0589488636363636</v>
      </c>
    </row>
    <row r="19" spans="1:4">
      <c r="A19" s="17">
        <v>12</v>
      </c>
      <c r="B19" s="14" t="s">
        <v>21</v>
      </c>
      <c r="C19" s="15">
        <v>126</v>
      </c>
      <c r="D19" s="16">
        <f>C19/C41</f>
        <v>0.0447443181818182</v>
      </c>
    </row>
    <row r="20" spans="1:4">
      <c r="A20" s="17">
        <v>13</v>
      </c>
      <c r="B20" s="14" t="s">
        <v>22</v>
      </c>
      <c r="C20" s="15">
        <v>34</v>
      </c>
      <c r="D20" s="16">
        <f>C20/C41</f>
        <v>0.0120738636363636</v>
      </c>
    </row>
    <row r="21" spans="1:4">
      <c r="A21" s="17">
        <v>14</v>
      </c>
      <c r="B21" s="14" t="s">
        <v>23</v>
      </c>
      <c r="C21" s="15">
        <v>52</v>
      </c>
      <c r="D21" s="16">
        <f>C21/C41</f>
        <v>0.0184659090909091</v>
      </c>
    </row>
    <row r="22" spans="1:4">
      <c r="A22" s="17"/>
      <c r="B22" s="14" t="s">
        <v>24</v>
      </c>
      <c r="C22" s="15">
        <v>21</v>
      </c>
      <c r="D22" s="16">
        <f>C22/C41</f>
        <v>0.00745738636363636</v>
      </c>
    </row>
    <row r="23" spans="1:4">
      <c r="A23" s="17"/>
      <c r="B23" s="18" t="s">
        <v>25</v>
      </c>
      <c r="C23" s="19">
        <f>SUM(C21:C22)</f>
        <v>73</v>
      </c>
      <c r="D23" s="21">
        <f>C23/C41</f>
        <v>0.0259232954545455</v>
      </c>
    </row>
    <row r="24" spans="1:4">
      <c r="A24" s="17">
        <v>15</v>
      </c>
      <c r="B24" s="14" t="s">
        <v>26</v>
      </c>
      <c r="C24" s="15">
        <v>25</v>
      </c>
      <c r="D24" s="16">
        <f>C24/C41</f>
        <v>0.00887784090909091</v>
      </c>
    </row>
    <row r="25" spans="1:4">
      <c r="A25" s="17">
        <v>16</v>
      </c>
      <c r="B25" s="14" t="s">
        <v>27</v>
      </c>
      <c r="C25" s="15">
        <v>28</v>
      </c>
      <c r="D25" s="16">
        <f>C25/C41</f>
        <v>0.00994318181818182</v>
      </c>
    </row>
    <row r="26" spans="1:4">
      <c r="A26" s="17">
        <v>17</v>
      </c>
      <c r="B26" s="14" t="s">
        <v>28</v>
      </c>
      <c r="C26" s="15">
        <v>171</v>
      </c>
      <c r="D26" s="16">
        <f>C26/C41</f>
        <v>0.0607244318181818</v>
      </c>
    </row>
    <row r="27" spans="1:4">
      <c r="A27" s="17"/>
      <c r="B27" s="14" t="s">
        <v>29</v>
      </c>
      <c r="C27" s="15">
        <v>16</v>
      </c>
      <c r="D27" s="16">
        <f>C27/C41</f>
        <v>0.00568181818181818</v>
      </c>
    </row>
    <row r="28" spans="1:4">
      <c r="A28" s="17"/>
      <c r="B28" s="18" t="s">
        <v>30</v>
      </c>
      <c r="C28" s="19">
        <f>SUM(C26:C27)</f>
        <v>187</v>
      </c>
      <c r="D28" s="21">
        <f>C28/C41</f>
        <v>0.06640625</v>
      </c>
    </row>
    <row r="29" spans="1:4">
      <c r="A29" s="17">
        <v>18</v>
      </c>
      <c r="B29" s="14" t="s">
        <v>31</v>
      </c>
      <c r="C29" s="15">
        <v>49</v>
      </c>
      <c r="D29" s="16">
        <f>C29/C41</f>
        <v>0.0174005681818182</v>
      </c>
    </row>
    <row r="30" spans="1:4">
      <c r="A30" s="17">
        <v>19</v>
      </c>
      <c r="B30" s="14" t="s">
        <v>32</v>
      </c>
      <c r="C30" s="15">
        <v>60</v>
      </c>
      <c r="D30" s="16">
        <f>C30/C41</f>
        <v>0.0213068181818182</v>
      </c>
    </row>
    <row r="31" spans="1:4">
      <c r="A31" s="17">
        <v>20</v>
      </c>
      <c r="B31" s="14" t="s">
        <v>33</v>
      </c>
      <c r="C31" s="15">
        <v>23</v>
      </c>
      <c r="D31" s="16">
        <f>C31/C41</f>
        <v>0.00816761363636364</v>
      </c>
    </row>
    <row r="32" spans="1:4">
      <c r="A32" s="17">
        <v>21</v>
      </c>
      <c r="B32" s="14" t="s">
        <v>34</v>
      </c>
      <c r="C32" s="15">
        <v>21</v>
      </c>
      <c r="D32" s="16">
        <f>C32/C41</f>
        <v>0.00745738636363636</v>
      </c>
    </row>
    <row r="33" spans="1:4">
      <c r="A33" s="17">
        <v>22</v>
      </c>
      <c r="B33" s="14" t="s">
        <v>35</v>
      </c>
      <c r="C33" s="15">
        <v>62</v>
      </c>
      <c r="D33" s="16">
        <f>C33/C41</f>
        <v>0.0220170454545455</v>
      </c>
    </row>
    <row r="34" spans="1:4">
      <c r="A34" s="17">
        <v>23</v>
      </c>
      <c r="B34" s="14" t="s">
        <v>36</v>
      </c>
      <c r="C34" s="15">
        <v>14</v>
      </c>
      <c r="D34" s="16">
        <f>C34/C41</f>
        <v>0.00497159090909091</v>
      </c>
    </row>
    <row r="35" spans="1:4">
      <c r="A35" s="17">
        <v>24</v>
      </c>
      <c r="B35" s="14" t="s">
        <v>37</v>
      </c>
      <c r="C35" s="15">
        <v>17</v>
      </c>
      <c r="D35" s="16">
        <f>C35/C41</f>
        <v>0.00603693181818182</v>
      </c>
    </row>
    <row r="36" spans="1:4">
      <c r="A36" s="17">
        <v>25</v>
      </c>
      <c r="B36" s="14" t="s">
        <v>38</v>
      </c>
      <c r="C36" s="15">
        <v>55</v>
      </c>
      <c r="D36" s="16">
        <f>C36/C41</f>
        <v>0.01953125</v>
      </c>
    </row>
    <row r="37" spans="1:4">
      <c r="A37" s="17">
        <v>26</v>
      </c>
      <c r="B37" s="14" t="s">
        <v>39</v>
      </c>
      <c r="C37" s="15">
        <v>185</v>
      </c>
      <c r="D37" s="16">
        <f>C37/C41</f>
        <v>0.0656960227272727</v>
      </c>
    </row>
    <row r="38" spans="1:4">
      <c r="A38" s="17">
        <v>27</v>
      </c>
      <c r="B38" s="14" t="s">
        <v>40</v>
      </c>
      <c r="C38" s="15">
        <v>15</v>
      </c>
      <c r="D38" s="16">
        <f>C38/C41</f>
        <v>0.00532670454545455</v>
      </c>
    </row>
    <row r="39" spans="1:4">
      <c r="A39" s="17">
        <v>28</v>
      </c>
      <c r="B39" s="14" t="s">
        <v>41</v>
      </c>
      <c r="C39" s="15">
        <v>25</v>
      </c>
      <c r="D39" s="16">
        <f>C39/C41</f>
        <v>0.00887784090909091</v>
      </c>
    </row>
    <row r="40" ht="15.15" spans="1:4">
      <c r="A40" s="22">
        <v>29</v>
      </c>
      <c r="B40" s="23" t="s">
        <v>42</v>
      </c>
      <c r="C40" s="24">
        <v>19</v>
      </c>
      <c r="D40" s="25">
        <f>C40/C41</f>
        <v>0.00674715909090909</v>
      </c>
    </row>
    <row r="41" ht="27.6" customHeight="1" spans="1:4">
      <c r="A41" s="26"/>
      <c r="B41" s="27" t="s">
        <v>43</v>
      </c>
      <c r="C41" s="28">
        <f>SUM(C3:C11,C13:C16,C18:C22,C24:C27,C29:C40)</f>
        <v>2816</v>
      </c>
      <c r="D41" s="29">
        <f>SUM(D3:D11,D13:D16,D18:D22,D24:D27,D29:D40)</f>
        <v>1</v>
      </c>
    </row>
  </sheetData>
  <mergeCells count="5">
    <mergeCell ref="A1:D1"/>
    <mergeCell ref="A9:A12"/>
    <mergeCell ref="A15:A17"/>
    <mergeCell ref="A21:A23"/>
    <mergeCell ref="A26:A28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Tot. dos. inreg. baza 2017-2020</vt:lpstr>
      <vt:lpstr>Tot. dos. inreg. baza 2017-2022</vt:lpstr>
      <vt:lpstr>01.09.2017-04.07.2019</vt:lpstr>
      <vt:lpstr>05.07.2019-31.07.2020</vt:lpstr>
      <vt:lpstr>01.08.2020-04.11.2020</vt:lpstr>
      <vt:lpstr>05.11.2020-04.03.2022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CPR_L</dc:creator>
  <cp:lastModifiedBy>PC</cp:lastModifiedBy>
  <dcterms:created xsi:type="dcterms:W3CDTF">2019-07-05T07:50:00Z</dcterms:created>
  <dcterms:modified xsi:type="dcterms:W3CDTF">2022-03-18T01:37:11Z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1033-11.2.0.11029</vt:lpwstr>
  </property>
  <property fmtid="{D5CDD505-2E9C-101B-9397-08002B2CF9AE}" pid="3" name="ICV">
    <vt:lpwstr>2434676C52B04BF194EE850FDB116CF1</vt:lpwstr>
  </property>
</Properties>
</file>